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cisaak\Documents\Breeders\2024 Data templates\2024 Data templates\WRT-QET Templates for Web\WRT-QET Templates for Web 2024\"/>
    </mc:Choice>
  </mc:AlternateContent>
  <xr:revisionPtr revIDLastSave="0" documentId="13_ncr:1_{1A939CFF-3827-43B3-9EBA-F1F6F8B0E858}" xr6:coauthVersionLast="47" xr6:coauthVersionMax="47" xr10:uidLastSave="{00000000-0000-0000-0000-000000000000}"/>
  <bookViews>
    <workbookView xWindow="-108" yWindow="-108" windowWidth="23256" windowHeight="12576" tabRatio="670" firstSheet="4" activeTab="6" xr2:uid="{00000000-000D-0000-FFFF-FFFF00000000}"/>
  </bookViews>
  <sheets>
    <sheet name="Data Entry Checklist " sheetId="55" r:id="rId1"/>
    <sheet name=" SWS Entry List" sheetId="46" r:id="rId2"/>
    <sheet name="SWS Check Selection" sheetId="50" r:id="rId3"/>
    <sheet name="SWS Composite Grading" sheetId="52" r:id="rId4"/>
    <sheet name="SWS Guidelines" sheetId="51" r:id="rId5"/>
    <sheet name="SWS Quality Profiles" sheetId="44" r:id="rId6"/>
    <sheet name="SWS 1st Year Data" sheetId="49" r:id="rId7"/>
    <sheet name="SWS 2nd &amp; 3rd Year Data" sheetId="33" r:id="rId8"/>
    <sheet name="Methods" sheetId="54" r:id="rId9"/>
  </sheets>
  <definedNames>
    <definedName name="___INDEX_SHEET___ASAP_Utilities">#REF!</definedName>
    <definedName name="_MailEndCompose" localSheetId="1">' SWS Entry List'!#REF!</definedName>
    <definedName name="_Regression_Int" localSheetId="4" hidden="1">1</definedName>
    <definedName name="BLOC">#N/A</definedName>
    <definedName name="_xlnm.Database" localSheetId="0">#REF!</definedName>
    <definedName name="_xlnm.Database" localSheetId="6">#REF!</definedName>
    <definedName name="_xlnm.Database" localSheetId="4">#REF!</definedName>
    <definedName name="_xlnm.Database">#REF!</definedName>
    <definedName name="ENTRY">#N/A</definedName>
    <definedName name="NAME">#N/A</definedName>
    <definedName name="PEDIGREE">#N/A</definedName>
    <definedName name="PLOT">#N/A</definedName>
    <definedName name="_xlnm.Print_Area" localSheetId="1">' SWS Entry List'!#REF!</definedName>
    <definedName name="_xlnm.Print_Area" localSheetId="0">'Data Entry Checklist '!$A$1:$E$45</definedName>
    <definedName name="_xlnm.Print_Area" localSheetId="6">'SWS 1st Year Data'!$B$1:$AA$21</definedName>
    <definedName name="_xlnm.Print_Area" localSheetId="7">'SWS 2nd &amp; 3rd Year Data'!$B$1:$AA$29</definedName>
    <definedName name="_xlnm.Print_Area" localSheetId="4">'SWS Guidelines'!$B$1:$R$44</definedName>
    <definedName name="_xlnm.Print_Area" localSheetId="5">'SWS Quality Profiles'!$A$1:$AQ$20</definedName>
    <definedName name="Print_Area_MI" localSheetId="4">'SWS Guidelines'!$B$3:$P$44</definedName>
    <definedName name="_xlnm.Print_Titles" localSheetId="6">'SWS 1st Year Data'!$B:$B</definedName>
    <definedName name="SORT_NAME">#N/A</definedName>
    <definedName name="SOURCE">#N/A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49" l="1"/>
  <c r="K9" i="49"/>
  <c r="T9" i="49" l="1"/>
  <c r="Q9" i="49"/>
  <c r="O9" i="49"/>
  <c r="AA9" i="49"/>
  <c r="Z9" i="49"/>
  <c r="Y9" i="49"/>
  <c r="X9" i="49"/>
  <c r="W9" i="49" l="1"/>
  <c r="V9" i="49"/>
  <c r="U9" i="49"/>
  <c r="S9" i="49"/>
  <c r="R9" i="49"/>
  <c r="P9" i="49"/>
  <c r="N9" i="49"/>
  <c r="M9" i="49"/>
  <c r="J9" i="49"/>
  <c r="I9" i="49"/>
  <c r="H9" i="49"/>
  <c r="AA14" i="49"/>
  <c r="Z14" i="49"/>
  <c r="Y14" i="49"/>
  <c r="X14" i="49"/>
  <c r="X11" i="49" l="1"/>
  <c r="X12" i="49"/>
  <c r="X13" i="49"/>
  <c r="Z13" i="49"/>
  <c r="Y11" i="49"/>
  <c r="Y12" i="49"/>
  <c r="Y13" i="49"/>
  <c r="AA13" i="49"/>
  <c r="H11" i="49" l="1"/>
  <c r="L14" i="49" l="1"/>
  <c r="W14" i="49"/>
  <c r="V14" i="49"/>
  <c r="W13" i="49" l="1"/>
  <c r="W11" i="49"/>
  <c r="V11" i="49"/>
  <c r="V13" i="49"/>
  <c r="V12" i="49"/>
  <c r="W12" i="49"/>
  <c r="O14" i="49" l="1"/>
  <c r="N14" i="49"/>
  <c r="M14" i="49"/>
  <c r="K14" i="49"/>
  <c r="J13" i="49"/>
  <c r="I13" i="49"/>
  <c r="H13" i="49"/>
  <c r="H12" i="49" l="1"/>
  <c r="H14" i="49"/>
  <c r="I12" i="49"/>
  <c r="I14" i="49"/>
  <c r="K11" i="49"/>
  <c r="K13" i="49"/>
  <c r="L11" i="49"/>
  <c r="L13" i="49"/>
  <c r="M11" i="49"/>
  <c r="M13" i="49"/>
  <c r="N11" i="49"/>
  <c r="N13" i="49"/>
  <c r="O11" i="49"/>
  <c r="O13" i="49"/>
  <c r="I11" i="49"/>
  <c r="K12" i="49"/>
  <c r="L12" i="49"/>
  <c r="M12" i="49"/>
  <c r="N12" i="49"/>
  <c r="O12" i="49"/>
  <c r="AQ15" i="44" l="1"/>
  <c r="AP15" i="44"/>
  <c r="AO15" i="44"/>
  <c r="AN15" i="44"/>
  <c r="AM15" i="44"/>
  <c r="AL15" i="44"/>
  <c r="AK15" i="44"/>
  <c r="AJ15" i="44"/>
  <c r="AI15" i="44"/>
  <c r="AH15" i="44"/>
  <c r="AG15" i="44"/>
  <c r="AF15" i="44"/>
  <c r="AE15" i="44"/>
  <c r="AD15" i="44"/>
  <c r="AC15" i="44"/>
  <c r="AB15" i="44"/>
  <c r="AA15" i="44"/>
  <c r="Z15" i="44"/>
  <c r="Y15" i="44"/>
  <c r="X15" i="44"/>
  <c r="W15" i="44"/>
  <c r="V15" i="44"/>
  <c r="U15" i="44"/>
  <c r="T15" i="44"/>
  <c r="S15" i="44"/>
  <c r="R15" i="44"/>
  <c r="Q15" i="44"/>
  <c r="P15" i="44"/>
  <c r="O15" i="44"/>
  <c r="N15" i="44"/>
  <c r="M15" i="44"/>
  <c r="L15" i="44"/>
  <c r="K15" i="44"/>
  <c r="J15" i="44"/>
  <c r="I15" i="44"/>
  <c r="H15" i="44"/>
  <c r="G15" i="44"/>
  <c r="F15" i="44"/>
  <c r="E15" i="44"/>
  <c r="D15" i="44"/>
  <c r="C15" i="44"/>
  <c r="B15" i="44"/>
  <c r="AQ6" i="44"/>
  <c r="AP6" i="44"/>
  <c r="AO6" i="44"/>
  <c r="AN6" i="44"/>
  <c r="AM6" i="44"/>
  <c r="AL6" i="44"/>
  <c r="AK6" i="44"/>
  <c r="AJ6" i="44"/>
  <c r="AI6" i="44"/>
  <c r="AH6" i="44"/>
  <c r="AG6" i="44"/>
  <c r="AF6" i="44"/>
  <c r="AE6" i="44"/>
  <c r="AD6" i="44"/>
  <c r="AC6" i="44"/>
  <c r="AB6" i="44"/>
  <c r="AA6" i="44"/>
  <c r="Z6" i="44"/>
  <c r="Y6" i="44"/>
  <c r="X6" i="44"/>
  <c r="W6" i="44"/>
  <c r="V6" i="44"/>
  <c r="U6" i="44"/>
  <c r="T6" i="44"/>
  <c r="S6" i="44"/>
  <c r="R6" i="44"/>
  <c r="Q6" i="44"/>
  <c r="P6" i="44"/>
  <c r="O6" i="44"/>
  <c r="N6" i="44"/>
  <c r="M6" i="44"/>
  <c r="L6" i="44"/>
  <c r="K6" i="44"/>
  <c r="J6" i="44"/>
  <c r="I6" i="44"/>
  <c r="H6" i="44"/>
  <c r="G6" i="44"/>
  <c r="F6" i="44"/>
  <c r="E6" i="44"/>
  <c r="D6" i="44"/>
  <c r="C6" i="44"/>
  <c r="B6"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Carly Isaak</author>
  </authors>
  <commentList>
    <comment ref="M1" authorId="0" shapeId="0" xr:uid="{00000000-0006-0000-0600-000001000000}">
      <text>
        <r>
          <rPr>
            <b/>
            <sz val="11"/>
            <color indexed="81"/>
            <rFont val="Tahoma"/>
            <family val="2"/>
          </rPr>
          <t>Primary parameters changed to clean wht flour yield and flour ash for 2023 meeting. See 2022 meeting minutes.</t>
        </r>
      </text>
    </comment>
    <comment ref="Y9" authorId="0" shapeId="0" xr:uid="{00000000-0006-0000-0600-000002000000}">
      <text>
        <r>
          <rPr>
            <b/>
            <sz val="10"/>
            <color indexed="81"/>
            <rFont val="Tahoma"/>
            <family val="2"/>
          </rPr>
          <t xml:space="preserve">Guidelines implemented for 2023 meeting. See 2022 minutes. </t>
        </r>
      </text>
    </comment>
    <comment ref="Z9" authorId="0" shapeId="0" xr:uid="{00000000-0006-0000-0600-000003000000}">
      <text>
        <r>
          <rPr>
            <b/>
            <sz val="10"/>
            <color indexed="81"/>
            <rFont val="Tahoma"/>
            <family val="2"/>
          </rPr>
          <t xml:space="preserve">Guidelines implemented for 2023 meeting. See 2022 minutes. </t>
        </r>
      </text>
    </comment>
    <comment ref="AA9" authorId="0" shapeId="0" xr:uid="{00000000-0006-0000-0600-000004000000}">
      <text>
        <r>
          <rPr>
            <b/>
            <sz val="10"/>
            <color indexed="81"/>
            <rFont val="Tahoma"/>
            <family val="2"/>
          </rPr>
          <t xml:space="preserve">Guidelines implemented for 2023 meeting. See 2022 minutes. </t>
        </r>
      </text>
    </comment>
  </commentList>
</comments>
</file>

<file path=xl/sharedStrings.xml><?xml version="1.0" encoding="utf-8"?>
<sst xmlns="http://schemas.openxmlformats.org/spreadsheetml/2006/main" count="420" uniqueCount="211">
  <si>
    <t>FN</t>
  </si>
  <si>
    <t>Mean of Checks</t>
  </si>
  <si>
    <t>Poor</t>
  </si>
  <si>
    <t>Flour Pro</t>
  </si>
  <si>
    <t>Pro Loss</t>
  </si>
  <si>
    <t>Amyl Peak</t>
  </si>
  <si>
    <t>Flour Ash</t>
  </si>
  <si>
    <t>Wheat Pro</t>
  </si>
  <si>
    <t>Starch Dmg</t>
  </si>
  <si>
    <t>Excellent</t>
  </si>
  <si>
    <t>Variety</t>
  </si>
  <si>
    <t>Alveo Length</t>
  </si>
  <si>
    <t>Alveo P</t>
  </si>
  <si>
    <t>Alveo P/L</t>
  </si>
  <si>
    <t>Alveo W</t>
  </si>
  <si>
    <t>Cookie Spread</t>
  </si>
  <si>
    <t>Cookie Ratio</t>
  </si>
  <si>
    <t>Clean Wht Flr Yld</t>
  </si>
  <si>
    <t>GUIDELINES ADJUSTED TO MEAN OF CHECKS</t>
  </si>
  <si>
    <t>Milling Performance</t>
  </si>
  <si>
    <t>Cookie Quality</t>
  </si>
  <si>
    <t>A</t>
  </si>
  <si>
    <t>Wheat and Flour Characteristics</t>
  </si>
  <si>
    <t>2nd</t>
  </si>
  <si>
    <t>1st</t>
  </si>
  <si>
    <t>-</t>
  </si>
  <si>
    <t>AC Reed</t>
  </si>
  <si>
    <t>Sadash</t>
  </si>
  <si>
    <t>SWS427</t>
  </si>
  <si>
    <t>General Guidelines for Assessment of Variety Registration Trial Entries Relative to Check Varieties</t>
  </si>
  <si>
    <t>Difference in Respective Units from Checks</t>
  </si>
  <si>
    <t>Soft White Spring</t>
  </si>
  <si>
    <t>QUALITY FACTOR</t>
  </si>
  <si>
    <t>EXCELLENT</t>
  </si>
  <si>
    <t>IMPROVEMENT</t>
  </si>
  <si>
    <t>Satisfactory</t>
  </si>
  <si>
    <t>FLAG</t>
  </si>
  <si>
    <t>POOR</t>
  </si>
  <si>
    <t>-1.0</t>
  </si>
  <si>
    <t>-0.9</t>
  </si>
  <si>
    <t>-0.4</t>
  </si>
  <si>
    <t>-0.3</t>
  </si>
  <si>
    <t>0.3</t>
  </si>
  <si>
    <t>0.4</t>
  </si>
  <si>
    <t>0.9</t>
  </si>
  <si>
    <t>1.0</t>
  </si>
  <si>
    <t>+</t>
  </si>
  <si>
    <t>≥ 0.4</t>
  </si>
  <si>
    <t>80</t>
  </si>
  <si>
    <t>40</t>
  </si>
  <si>
    <t>-40</t>
  </si>
  <si>
    <t>-80</t>
  </si>
  <si>
    <t>250</t>
  </si>
  <si>
    <t>150</t>
  </si>
  <si>
    <t>-150</t>
  </si>
  <si>
    <t>-250</t>
  </si>
  <si>
    <t>Flr Yld</t>
  </si>
  <si>
    <t>1.7</t>
  </si>
  <si>
    <t>1.6</t>
  </si>
  <si>
    <t>0.8</t>
  </si>
  <si>
    <t>0.7</t>
  </si>
  <si>
    <t>-0.7</t>
  </si>
  <si>
    <t>-0.8</t>
  </si>
  <si>
    <t>-1.6</t>
  </si>
  <si>
    <t>-1.7</t>
  </si>
  <si>
    <t>-0.06</t>
  </si>
  <si>
    <t>-0.05</t>
  </si>
  <si>
    <t>-0.03</t>
  </si>
  <si>
    <t>-0.02</t>
  </si>
  <si>
    <t>0.02</t>
  </si>
  <si>
    <t>0.03</t>
  </si>
  <si>
    <t>0.05</t>
  </si>
  <si>
    <t>0.06</t>
  </si>
  <si>
    <t>-0.6</t>
  </si>
  <si>
    <t>0.6</t>
  </si>
  <si>
    <t>Baking Quality</t>
  </si>
  <si>
    <t>2.0</t>
  </si>
  <si>
    <t>1.9</t>
  </si>
  <si>
    <t>0.5</t>
  </si>
  <si>
    <t>-0.5</t>
  </si>
  <si>
    <t>-1.9</t>
  </si>
  <si>
    <t>-2.0</t>
  </si>
  <si>
    <t>Abbreviations</t>
  </si>
  <si>
    <t>Wheat protein</t>
  </si>
  <si>
    <t>Flour protein</t>
  </si>
  <si>
    <t>Protein Loss</t>
  </si>
  <si>
    <t>Falling number</t>
  </si>
  <si>
    <t>Amylograph peak viscosity</t>
  </si>
  <si>
    <t>Flour yield</t>
  </si>
  <si>
    <t>Improvement</t>
  </si>
  <si>
    <t>Flag</t>
  </si>
  <si>
    <t xml:space="preserve">Wheat </t>
  </si>
  <si>
    <t>Milling</t>
  </si>
  <si>
    <t>Alk. Water Ret. Cap.</t>
  </si>
  <si>
    <t>Farinograph</t>
  </si>
  <si>
    <t>Alveograph</t>
  </si>
  <si>
    <t>Wheat protein, %</t>
  </si>
  <si>
    <t>Falling Number, s</t>
  </si>
  <si>
    <t>Flour Yield, %</t>
  </si>
  <si>
    <t>Flour Ash, %</t>
  </si>
  <si>
    <t>Starch Damage, %</t>
  </si>
  <si>
    <t>Water absorption, %</t>
  </si>
  <si>
    <t xml:space="preserve"> Development Time, min</t>
  </si>
  <si>
    <t>Stability, min</t>
  </si>
  <si>
    <t>L</t>
  </si>
  <si>
    <t>P</t>
  </si>
  <si>
    <t>W</t>
  </si>
  <si>
    <t>Spread</t>
  </si>
  <si>
    <t>Ratio</t>
  </si>
  <si>
    <t>Mean of CKs</t>
  </si>
  <si>
    <t>AC-Reed</t>
  </si>
  <si>
    <t>AC-Phil</t>
  </si>
  <si>
    <r>
      <t xml:space="preserve">GUIDELINES (Values </t>
    </r>
    <r>
      <rPr>
        <b/>
        <sz val="16"/>
        <rFont val="Calibri"/>
        <family val="2"/>
      </rPr>
      <t>≥ or ≤</t>
    </r>
    <r>
      <rPr>
        <b/>
        <sz val="10.4"/>
        <rFont val="Calibri"/>
        <family val="2"/>
      </rPr>
      <t>)</t>
    </r>
  </si>
  <si>
    <t>Grade (and degrading factors)</t>
  </si>
  <si>
    <t>L*</t>
  </si>
  <si>
    <t>b*</t>
  </si>
  <si>
    <t xml:space="preserve">RATINGS RELATIVE TO MEAN OF CHECKS </t>
  </si>
  <si>
    <t>2h</t>
  </si>
  <si>
    <t>Water dough colour</t>
  </si>
  <si>
    <t>Lactic SRC</t>
  </si>
  <si>
    <t>Lactic acid Solvent Retention Capacity</t>
  </si>
  <si>
    <t>AC Andrew also a check variety, but not for quality</t>
  </si>
  <si>
    <t>Dough characteristics</t>
  </si>
  <si>
    <t>SRC</t>
  </si>
  <si>
    <t>Lactic</t>
  </si>
  <si>
    <t>Water</t>
  </si>
  <si>
    <t>Yr in Test</t>
  </si>
  <si>
    <t>Vote</t>
  </si>
  <si>
    <t>RELATIVE TO</t>
  </si>
  <si>
    <t>MEAN OF CHECKS</t>
  </si>
  <si>
    <t>Dough Sheet Colour</t>
  </si>
  <si>
    <t>24h</t>
  </si>
  <si>
    <t>Starch damage</t>
  </si>
  <si>
    <t>Cookie spread</t>
  </si>
  <si>
    <t>Primary factors</t>
  </si>
  <si>
    <t>L* (2h)</t>
  </si>
  <si>
    <t>3rd</t>
  </si>
  <si>
    <t>Data Entry Checklist</t>
  </si>
  <si>
    <t>Set up the trial spreadsheet</t>
  </si>
  <si>
    <t>o</t>
  </si>
  <si>
    <r>
      <t>1. Recommended to save a copy of the trial sreadsheet template with "</t>
    </r>
    <r>
      <rPr>
        <i/>
        <sz val="12"/>
        <rFont val="Arial"/>
        <family val="2"/>
      </rPr>
      <t xml:space="preserve">Trial Year &amp; Name - Working Copy". </t>
    </r>
    <r>
      <rPr>
        <sz val="12"/>
        <rFont val="Arial"/>
        <family val="2"/>
      </rPr>
      <t>When data is complete and verified, save a new copy with the suffix F</t>
    </r>
    <r>
      <rPr>
        <sz val="12"/>
        <color theme="1"/>
        <rFont val="Arial"/>
        <family val="2"/>
      </rPr>
      <t>INAL (see section F).</t>
    </r>
  </si>
  <si>
    <t>2. Copy the pedigree or entry list into the "Entry List" sheet</t>
  </si>
  <si>
    <t>3. Copy the Check Selection sheet from trial coordinator into "Check Selection" sheet</t>
  </si>
  <si>
    <t>4. Copy the Grading results into the "Composite Grading" sheet</t>
  </si>
  <si>
    <t>5. List methods used in final tab "Methods". Reference to official methods or CGC website are acceptable.</t>
  </si>
  <si>
    <t>B</t>
  </si>
  <si>
    <t xml:space="preserve">Enter current year data </t>
  </si>
  <si>
    <r>
      <t xml:space="preserve">1. Transfer </t>
    </r>
    <r>
      <rPr>
        <b/>
        <sz val="12"/>
        <rFont val="Arial"/>
        <family val="2"/>
      </rPr>
      <t>ALL</t>
    </r>
    <r>
      <rPr>
        <sz val="12"/>
        <rFont val="Arial"/>
        <family val="2"/>
      </rPr>
      <t xml:space="preserve"> quality data into the "1st year data" spreadsheet</t>
    </r>
  </si>
  <si>
    <t>Verify data is entered in the correct column (test header) and correct row (data must match the correct sample ID)</t>
  </si>
  <si>
    <t xml:space="preserve">                          Ensure the decimal places reported are consistent throughout the spreadsheet for each quality parameter</t>
  </si>
  <si>
    <t>2.  Verify that formulas are being calculated automatically. Some versions of excel default to manual "Calculate"</t>
  </si>
  <si>
    <t xml:space="preserve">3.  Highlight cells light blue [60%] for parameters where quality parameters are not based on check means. Example, Extensograph Rmax in bread wheat trials, highlight the highest and lowest check. </t>
  </si>
  <si>
    <r>
      <t xml:space="preserve">4. Highlight all values determined by guidelines to be </t>
    </r>
    <r>
      <rPr>
        <b/>
        <sz val="12"/>
        <color rgb="FFFF0000"/>
        <rFont val="Arial"/>
        <family val="2"/>
      </rPr>
      <t>poor,</t>
    </r>
    <r>
      <rPr>
        <b/>
        <sz val="12"/>
        <rFont val="Arial"/>
        <family val="2"/>
      </rPr>
      <t xml:space="preserve"> </t>
    </r>
    <r>
      <rPr>
        <b/>
        <sz val="12"/>
        <color rgb="FFFFC000"/>
        <rFont val="Arial"/>
        <family val="2"/>
      </rPr>
      <t>flag,</t>
    </r>
    <r>
      <rPr>
        <b/>
        <sz val="12"/>
        <rFont val="Arial"/>
        <family val="2"/>
      </rPr>
      <t xml:space="preserve"> </t>
    </r>
    <r>
      <rPr>
        <b/>
        <sz val="12"/>
        <color rgb="FF3333FF"/>
        <rFont val="Arial"/>
        <family val="2"/>
      </rPr>
      <t>improvement</t>
    </r>
    <r>
      <rPr>
        <b/>
        <sz val="12"/>
        <rFont val="Arial"/>
        <family val="2"/>
      </rPr>
      <t xml:space="preserve"> or </t>
    </r>
    <r>
      <rPr>
        <b/>
        <sz val="12"/>
        <color rgb="FF00B050"/>
        <rFont val="Arial"/>
        <family val="2"/>
      </rPr>
      <t>excellent</t>
    </r>
  </si>
  <si>
    <t>Verify the coloured highlights have been applied correctly</t>
  </si>
  <si>
    <r>
      <t xml:space="preserve">5. For first and second year lines that do not pass "the tool", </t>
    </r>
    <r>
      <rPr>
        <sz val="12"/>
        <color rgb="FFFF0000"/>
        <rFont val="Arial"/>
        <family val="2"/>
      </rPr>
      <t>format text red for corresponding line ID</t>
    </r>
  </si>
  <si>
    <t>Verify that the first and second year lines that do not pass the tool have been correctly identified</t>
  </si>
  <si>
    <t>C</t>
  </si>
  <si>
    <t>Prepare 2nd &amp; 3rd year line sheet</t>
  </si>
  <si>
    <r>
      <t xml:space="preserve">1.  Before copying  check and 2nd/3rd year line data to "2nd &amp; 3rd year data" sheet, verify the order of test headings between 1st and </t>
    </r>
    <r>
      <rPr>
        <sz val="12"/>
        <rFont val="Arial"/>
        <family val="2"/>
      </rPr>
      <t xml:space="preserve">2nd </t>
    </r>
    <r>
      <rPr>
        <sz val="12"/>
        <color theme="1"/>
        <rFont val="Arial"/>
        <family val="2"/>
      </rPr>
      <t>year data and ensure rows headers are identical between spreadsheets</t>
    </r>
  </si>
  <si>
    <t>2. Copy current year check sample data into "2nd &amp; 3rd year data" sheet. Means should be pasted as values.</t>
  </si>
  <si>
    <t>3. Copy previous years check sample data into "2nd &amp; 3rd year data" sheet</t>
  </si>
  <si>
    <t>4. Move current second and third year line data to the "2nd &amp; 3rd year data" sheet</t>
  </si>
  <si>
    <t>Verify highlighted cells remain correctly highlighted</t>
  </si>
  <si>
    <t>5. Copy previous year data for each line in the rows below the same line. Confirm highlighted cells remain correctly highlighted. Note that the coloured highlights are based on that crop year's check samples and quality guidelines.</t>
  </si>
  <si>
    <t>Confirm highlighted cells remain correctly highlighted. Note that the coloured highlights are based on that crop year's check samples and quality guidelines.</t>
  </si>
  <si>
    <t>7. Verify all data in 2nd &amp; 3rd Year Data sheet</t>
  </si>
  <si>
    <t>D</t>
  </si>
  <si>
    <t>Adjust/check formatting</t>
  </si>
  <si>
    <r>
      <rPr>
        <sz val="12"/>
        <rFont val="Arial"/>
        <family val="2"/>
      </rPr>
      <t xml:space="preserve">1.  Check that </t>
    </r>
    <r>
      <rPr>
        <i/>
        <sz val="12"/>
        <rFont val="Arial"/>
        <family val="2"/>
      </rPr>
      <t xml:space="preserve">Grade and Major Degrading Factors </t>
    </r>
    <r>
      <rPr>
        <sz val="12"/>
        <rFont val="Arial"/>
        <family val="2"/>
      </rPr>
      <t>has been entered correctly</t>
    </r>
  </si>
  <si>
    <t>For grades lower than No.1, edit Grades to include Major degrading factors as abbreviations (w/ % after each, if reported)</t>
  </si>
  <si>
    <t>e.g. Fusarium damage, sawfly midge, sprouted kernels, enter as:   FUS0.35,MDG0.2,ERG0.012</t>
  </si>
  <si>
    <t>2.  Highlight the checks rows in light grey [15%] to distinguish them from the experimental lines</t>
  </si>
  <si>
    <t>3.   Highlight the rows for any experimental checks in dark grey [50%] and white text to distinguish them from the current checks</t>
  </si>
  <si>
    <t>4. Center data in cells, format text size and borders for clear viewing</t>
  </si>
  <si>
    <t>5. Voting cells are formatted as "number" with no decimal places</t>
  </si>
  <si>
    <t>E</t>
  </si>
  <si>
    <t>Final Data Review</t>
  </si>
  <si>
    <t xml:space="preserve">1.  Complete a final verification of all data against the quality guidelines. </t>
  </si>
  <si>
    <t>F</t>
  </si>
  <si>
    <t>Convert files to a final version for submission to the variety registration committee</t>
  </si>
  <si>
    <r>
      <rPr>
        <sz val="12"/>
        <rFont val="Arial"/>
        <family val="2"/>
      </rPr>
      <t xml:space="preserve">1. </t>
    </r>
    <r>
      <rPr>
        <u/>
        <sz val="12"/>
        <rFont val="Arial"/>
        <family val="2"/>
      </rPr>
      <t xml:space="preserve"> </t>
    </r>
    <r>
      <rPr>
        <i/>
        <u/>
        <sz val="12"/>
        <rFont val="Arial"/>
        <family val="2"/>
      </rPr>
      <t>Save as</t>
    </r>
    <r>
      <rPr>
        <sz val="12"/>
        <rFont val="Arial"/>
        <family val="2"/>
      </rPr>
      <t xml:space="preserve"> a final version (include "final" as suffix)</t>
    </r>
  </si>
  <si>
    <r>
      <t xml:space="preserve">2. From this final version, remove all extraneous data including the data entry checklist and macro tab - </t>
    </r>
    <r>
      <rPr>
        <i/>
        <sz val="12"/>
        <rFont val="Arial"/>
        <family val="2"/>
      </rPr>
      <t>this data will remain in the working copies only</t>
    </r>
  </si>
  <si>
    <r>
      <t>3.  Copy all cells with formulas, then PasteSpecial (Number values and formats) over the same cells.</t>
    </r>
    <r>
      <rPr>
        <i/>
        <sz val="12"/>
        <rFont val="Arial"/>
        <family val="2"/>
      </rPr>
      <t xml:space="preserve"> This will eliminate any formulas in final tables circulated externally</t>
    </r>
  </si>
  <si>
    <t>4. Send sheets to committee secretary for web posting</t>
  </si>
  <si>
    <r>
      <t xml:space="preserve">SWS Tool: &lt; 3 </t>
    </r>
    <r>
      <rPr>
        <sz val="10"/>
        <color rgb="FFFFC000"/>
        <rFont val="Arial"/>
        <family val="2"/>
      </rPr>
      <t>flags</t>
    </r>
    <r>
      <rPr>
        <sz val="10"/>
        <rFont val="Arial"/>
        <family val="2"/>
      </rPr>
      <t xml:space="preserve"> on primary factors = pass, </t>
    </r>
    <r>
      <rPr>
        <sz val="10"/>
        <rFont val="Calibri"/>
        <family val="2"/>
      </rPr>
      <t>≥</t>
    </r>
    <r>
      <rPr>
        <sz val="10"/>
        <rFont val="Arial"/>
        <family val="2"/>
      </rPr>
      <t xml:space="preserve"> 3</t>
    </r>
    <r>
      <rPr>
        <sz val="10"/>
        <color rgb="FFFFC000"/>
        <rFont val="Arial"/>
        <family val="2"/>
      </rPr>
      <t xml:space="preserve"> flags</t>
    </r>
    <r>
      <rPr>
        <sz val="10"/>
        <rFont val="Arial"/>
        <family val="2"/>
      </rPr>
      <t xml:space="preserve"> on primary factors = flagged red for discussion and voting, </t>
    </r>
    <r>
      <rPr>
        <sz val="10"/>
        <rFont val="Calibri"/>
        <family val="2"/>
      </rPr>
      <t>≥</t>
    </r>
    <r>
      <rPr>
        <sz val="10"/>
        <rFont val="Arial"/>
        <family val="2"/>
      </rPr>
      <t xml:space="preserve"> 1 </t>
    </r>
    <r>
      <rPr>
        <sz val="10"/>
        <color rgb="FFFF0000"/>
        <rFont val="Arial"/>
        <family val="2"/>
      </rPr>
      <t>poor</t>
    </r>
    <r>
      <rPr>
        <sz val="10"/>
        <rFont val="Arial"/>
        <family val="2"/>
      </rPr>
      <t xml:space="preserve"> on primary factors = flagged for discussion and voting. Primary factors are listed in the Guidelines sheet. </t>
    </r>
  </si>
  <si>
    <r>
      <rPr>
        <b/>
        <sz val="16"/>
        <rFont val="Calibri"/>
        <family val="2"/>
        <scheme val="minor"/>
      </rPr>
      <t>AAC Indus</t>
    </r>
    <r>
      <rPr>
        <sz val="10"/>
        <rFont val="Arial"/>
        <family val="2"/>
      </rPr>
      <t xml:space="preserve"> (SWS427) soft white spring wheat trial, 2011 -2013 (Check for SWS)</t>
    </r>
  </si>
  <si>
    <r>
      <rPr>
        <b/>
        <sz val="16"/>
        <rFont val="Calibri"/>
        <family val="2"/>
        <scheme val="minor"/>
      </rPr>
      <t>Sadash</t>
    </r>
    <r>
      <rPr>
        <sz val="10"/>
        <rFont val="Arial"/>
        <family val="2"/>
      </rPr>
      <t xml:space="preserve"> (SWS349) soft white spring wheat trial, 2003 -2005 (Check for SWS)</t>
    </r>
  </si>
  <si>
    <t>L* (24h)</t>
  </si>
  <si>
    <t>b* (2h)</t>
  </si>
  <si>
    <t>2.9</t>
  </si>
  <si>
    <t>3.0</t>
  </si>
  <si>
    <t>4.4</t>
  </si>
  <si>
    <t>4.5</t>
  </si>
  <si>
    <t>b* (24h)</t>
  </si>
  <si>
    <t>Flour yield (clean wheat basis)</t>
  </si>
  <si>
    <t>Flour ash</t>
  </si>
  <si>
    <t>AAC Indus</t>
  </si>
  <si>
    <r>
      <rPr>
        <b/>
        <sz val="12"/>
        <rFont val="Arial"/>
        <family val="2"/>
      </rPr>
      <t>SWS Tool:</t>
    </r>
    <r>
      <rPr>
        <sz val="12"/>
        <rFont val="Arial"/>
        <family val="2"/>
      </rPr>
      <t xml:space="preserve"> &lt; 3</t>
    </r>
    <r>
      <rPr>
        <sz val="12"/>
        <color rgb="FFFFC000"/>
        <rFont val="Arial"/>
        <family val="2"/>
      </rPr>
      <t xml:space="preserve"> flags</t>
    </r>
    <r>
      <rPr>
        <sz val="12"/>
        <rFont val="Arial"/>
        <family val="2"/>
      </rPr>
      <t xml:space="preserve"> on primary factors = pass, ≥ 3</t>
    </r>
    <r>
      <rPr>
        <sz val="12"/>
        <color rgb="FFFFC000"/>
        <rFont val="Arial"/>
        <family val="2"/>
      </rPr>
      <t xml:space="preserve"> flags</t>
    </r>
    <r>
      <rPr>
        <sz val="12"/>
        <rFont val="Arial"/>
        <family val="2"/>
      </rPr>
      <t xml:space="preserve"> on primary factors = flagged red for discussion and voting, ≥ 1 </t>
    </r>
    <r>
      <rPr>
        <sz val="12"/>
        <color rgb="FFFF0000"/>
        <rFont val="Arial"/>
        <family val="2"/>
      </rPr>
      <t xml:space="preserve">poor </t>
    </r>
    <r>
      <rPr>
        <sz val="12"/>
        <rFont val="Arial"/>
        <family val="2"/>
      </rPr>
      <t>on primary factors = flagged for discussion and voting.</t>
    </r>
  </si>
  <si>
    <t>See comments</t>
  </si>
  <si>
    <t xml:space="preserve">   6. Enter the previous year voting results for each 2nd &amp; 3rd year line. Block Endorse can be entered in the voting cells for lines passed through the tool with a block vote. </t>
  </si>
  <si>
    <t>79</t>
  </si>
  <si>
    <t>39</t>
  </si>
  <si>
    <t>-39</t>
  </si>
  <si>
    <t>-79</t>
  </si>
  <si>
    <t>249</t>
  </si>
  <si>
    <t>149</t>
  </si>
  <si>
    <t>-149</t>
  </si>
  <si>
    <t>-249</t>
  </si>
  <si>
    <t>2023 Mean of Checks</t>
  </si>
  <si>
    <t>2024 Mean of Checks</t>
  </si>
  <si>
    <t>2025 Mean of 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</si>
</sst>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General_)"/>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2"/>
      <name val="Arial"/>
      <family val="2"/>
    </font>
    <font>
      <b/>
      <sz val="12"/>
      <name val="Arial"/>
      <family val="2"/>
    </font>
    <font>
      <sz val="8"/>
      <name val="Arial"/>
      <family val="2"/>
    </font>
    <font>
      <sz val="10"/>
      <name val="Arial"/>
      <family val="2"/>
    </font>
    <font>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8"/>
      <color indexed="56"/>
      <name val="Cambria"/>
      <family val="2"/>
    </font>
    <font>
      <b/>
      <sz val="11"/>
      <color indexed="8"/>
      <name val="Arial"/>
      <family val="2"/>
    </font>
    <font>
      <sz val="11"/>
      <color indexed="10"/>
      <name val="Arial"/>
      <family val="2"/>
    </font>
    <font>
      <sz val="14"/>
      <name val="Arial"/>
      <family val="2"/>
    </font>
    <font>
      <sz val="10"/>
      <name val="Arial"/>
      <family val="2"/>
    </font>
    <font>
      <sz val="10"/>
      <color theme="1"/>
      <name val="Arial"/>
      <family val="2"/>
    </font>
    <font>
      <sz val="10"/>
      <name val="Arial"/>
      <family val="2"/>
    </font>
    <font>
      <b/>
      <sz val="10"/>
      <color rgb="FFFF0000"/>
      <name val="Arial"/>
      <family val="2"/>
    </font>
    <font>
      <b/>
      <sz val="9"/>
      <color theme="1"/>
      <name val="Calibri"/>
      <family val="2"/>
      <scheme val="minor"/>
    </font>
    <font>
      <b/>
      <sz val="16"/>
      <name val="Arial"/>
      <family val="2"/>
    </font>
    <font>
      <sz val="16"/>
      <name val="Arial"/>
      <family val="2"/>
    </font>
    <font>
      <b/>
      <sz val="16"/>
      <color rgb="FFFF0000"/>
      <name val="Arial"/>
      <family val="2"/>
    </font>
    <font>
      <b/>
      <sz val="16"/>
      <color indexed="8"/>
      <name val="Arial"/>
      <family val="2"/>
    </font>
    <font>
      <b/>
      <sz val="14"/>
      <name val="Arial"/>
      <family val="2"/>
    </font>
    <font>
      <sz val="9"/>
      <name val="Arial"/>
      <family val="2"/>
    </font>
    <font>
      <b/>
      <sz val="14"/>
      <color indexed="8"/>
      <name val="Arial"/>
      <family val="2"/>
    </font>
    <font>
      <sz val="14"/>
      <color theme="1"/>
      <name val="Arial"/>
      <family val="2"/>
    </font>
    <font>
      <sz val="12"/>
      <name val="Helv"/>
    </font>
    <font>
      <b/>
      <sz val="12"/>
      <color rgb="FFFF0000"/>
      <name val="Arial"/>
      <family val="2"/>
    </font>
    <font>
      <b/>
      <sz val="16"/>
      <color rgb="FFC00000"/>
      <name val="Arial"/>
      <family val="2"/>
    </font>
    <font>
      <sz val="12"/>
      <color theme="1"/>
      <name val="Calibri"/>
      <family val="2"/>
      <scheme val="minor"/>
    </font>
    <font>
      <b/>
      <sz val="11"/>
      <color theme="1"/>
      <name val="Calibri"/>
      <family val="2"/>
      <scheme val="minor"/>
    </font>
    <font>
      <b/>
      <sz val="10"/>
      <color theme="1"/>
      <name val="Calibri"/>
      <family val="2"/>
      <scheme val="minor"/>
    </font>
    <font>
      <sz val="11"/>
      <name val="Calibri"/>
      <family val="2"/>
      <scheme val="minor"/>
    </font>
    <font>
      <b/>
      <sz val="16"/>
      <name val="Calibri"/>
      <family val="2"/>
    </font>
    <font>
      <b/>
      <sz val="10.4"/>
      <name val="Calibri"/>
      <family val="2"/>
    </font>
    <font>
      <sz val="10"/>
      <name val="Tahoma"/>
      <family val="2"/>
    </font>
    <font>
      <sz val="14"/>
      <color indexed="8"/>
      <name val="Arial"/>
      <family val="2"/>
    </font>
    <font>
      <sz val="12"/>
      <color theme="1"/>
      <name val="Arial"/>
      <family val="2"/>
    </font>
    <font>
      <sz val="14"/>
      <name val="Calibri"/>
      <family val="2"/>
    </font>
    <font>
      <sz val="9"/>
      <color theme="1"/>
      <name val="Arial"/>
      <family val="2"/>
    </font>
    <font>
      <sz val="11"/>
      <color rgb="FF00B050"/>
      <name val="Calibri"/>
      <family val="2"/>
      <scheme val="minor"/>
    </font>
    <font>
      <b/>
      <sz val="12"/>
      <name val="Helv"/>
    </font>
    <font>
      <b/>
      <sz val="14"/>
      <color theme="1" tint="0.499984740745262"/>
      <name val="Arial"/>
      <family val="2"/>
    </font>
    <font>
      <b/>
      <sz val="12"/>
      <color theme="1" tint="0.499984740745262"/>
      <name val="Arial"/>
      <family val="2"/>
    </font>
    <font>
      <b/>
      <sz val="10"/>
      <color theme="1" tint="0.499984740745262"/>
      <name val="Arial"/>
      <family val="2"/>
    </font>
    <font>
      <b/>
      <sz val="12"/>
      <color theme="1"/>
      <name val="Arial"/>
      <family val="2"/>
    </font>
    <font>
      <sz val="12"/>
      <name val="Wingdings"/>
      <charset val="2"/>
    </font>
    <font>
      <i/>
      <sz val="12"/>
      <name val="Arial"/>
      <family val="2"/>
    </font>
    <font>
      <i/>
      <sz val="11"/>
      <color theme="1"/>
      <name val="Calibri"/>
      <family val="2"/>
      <scheme val="minor"/>
    </font>
    <font>
      <b/>
      <sz val="12"/>
      <color rgb="FFFFC000"/>
      <name val="Arial"/>
      <family val="2"/>
    </font>
    <font>
      <b/>
      <sz val="12"/>
      <color rgb="FF3333FF"/>
      <name val="Arial"/>
      <family val="2"/>
    </font>
    <font>
      <b/>
      <sz val="12"/>
      <color rgb="FF00B050"/>
      <name val="Arial"/>
      <family val="2"/>
    </font>
    <font>
      <sz val="12"/>
      <color rgb="FFFF0000"/>
      <name val="Arial"/>
      <family val="2"/>
    </font>
    <font>
      <sz val="10"/>
      <color rgb="FFFFC000"/>
      <name val="Arial"/>
      <family val="2"/>
    </font>
    <font>
      <sz val="10"/>
      <name val="Calibri"/>
      <family val="2"/>
    </font>
    <font>
      <sz val="10"/>
      <color rgb="FFFF0000"/>
      <name val="Arial"/>
      <family val="2"/>
    </font>
    <font>
      <sz val="12"/>
      <color theme="0"/>
      <name val="Arial"/>
      <family val="2"/>
    </font>
    <font>
      <u/>
      <sz val="12"/>
      <name val="Arial"/>
      <family val="2"/>
    </font>
    <font>
      <i/>
      <u/>
      <sz val="12"/>
      <name val="Arial"/>
      <family val="2"/>
    </font>
    <font>
      <sz val="11"/>
      <color rgb="FF0070C0"/>
      <name val="Calibri"/>
      <family val="2"/>
      <scheme val="minor"/>
    </font>
    <font>
      <b/>
      <sz val="16"/>
      <name val="Calibri"/>
      <family val="2"/>
      <scheme val="minor"/>
    </font>
    <font>
      <b/>
      <sz val="11"/>
      <name val="Calibri"/>
      <family val="2"/>
      <scheme val="minor"/>
    </font>
    <font>
      <b/>
      <sz val="13"/>
      <color theme="1" tint="0.499984740745262"/>
      <name val="Arial"/>
      <family val="2"/>
    </font>
    <font>
      <sz val="12"/>
      <color rgb="FFFFC000"/>
      <name val="Arial"/>
      <family val="2"/>
    </font>
    <font>
      <b/>
      <sz val="10"/>
      <color indexed="81"/>
      <name val="Tahoma"/>
      <family val="2"/>
    </font>
    <font>
      <b/>
      <sz val="11"/>
      <color indexed="81"/>
      <name val="Tahoma"/>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7"/>
        <bgColor indexed="64"/>
      </patternFill>
    </fill>
    <fill>
      <patternFill patternType="solid">
        <fgColor indexed="51"/>
        <bgColor indexed="64"/>
      </patternFill>
    </fill>
    <fill>
      <patternFill patternType="solid">
        <fgColor indexed="10"/>
        <bgColor indexed="64"/>
      </patternFill>
    </fill>
    <fill>
      <patternFill patternType="solid">
        <fgColor rgb="FFFF0000"/>
        <bgColor indexed="64"/>
      </patternFill>
    </fill>
    <fill>
      <patternFill patternType="solid">
        <fgColor rgb="FFFFCC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99FF99"/>
        <bgColor indexed="64"/>
      </patternFill>
    </fill>
    <fill>
      <patternFill patternType="solid">
        <fgColor rgb="FF99CCFF"/>
        <bgColor indexed="64"/>
      </patternFill>
    </fill>
    <fill>
      <patternFill patternType="solid">
        <fgColor rgb="FFFFD85B"/>
        <bgColor indexed="64"/>
      </patternFill>
    </fill>
    <fill>
      <patternFill patternType="solid">
        <fgColor rgb="FFFF9999"/>
        <bgColor indexed="64"/>
      </patternFill>
    </fill>
    <fill>
      <patternFill patternType="solid">
        <fgColor theme="0"/>
        <bgColor indexed="64"/>
      </patternFill>
    </fill>
    <fill>
      <patternFill patternType="solid">
        <fgColor theme="8" tint="0.79995117038483843"/>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0" tint="-0.249977111117893"/>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auto="1"/>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102">
    <xf numFmtId="0" fontId="0" fillId="0" borderId="0" applyBorder="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9" fillId="20" borderId="1" applyNumberFormat="0" applyAlignment="0" applyProtection="0"/>
    <xf numFmtId="0" fontId="40" fillId="21" borderId="2" applyNumberFormat="0" applyAlignment="0" applyProtection="0"/>
    <xf numFmtId="0" fontId="35" fillId="0" borderId="0" applyBorder="0"/>
    <xf numFmtId="3" fontId="31" fillId="0" borderId="0" applyFont="0" applyFill="0" applyBorder="0" applyAlignment="0" applyProtection="0"/>
    <xf numFmtId="0" fontId="41" fillId="0" borderId="0" applyNumberFormat="0" applyFill="0" applyBorder="0" applyAlignment="0" applyProtection="0"/>
    <xf numFmtId="0" fontId="42" fillId="4" borderId="0" applyNumberFormat="0" applyBorder="0" applyAlignment="0" applyProtection="0"/>
    <xf numFmtId="0" fontId="43" fillId="0" borderId="3" applyNumberFormat="0" applyFill="0" applyAlignment="0" applyProtection="0"/>
    <xf numFmtId="0" fontId="44" fillId="0" borderId="4" applyNumberFormat="0" applyFill="0" applyAlignment="0" applyProtection="0"/>
    <xf numFmtId="0" fontId="45" fillId="0" borderId="5" applyNumberFormat="0" applyFill="0" applyAlignment="0" applyProtection="0"/>
    <xf numFmtId="0" fontId="45" fillId="0" borderId="0" applyNumberFormat="0" applyFill="0" applyBorder="0" applyAlignment="0" applyProtection="0"/>
    <xf numFmtId="0" fontId="46" fillId="7" borderId="1" applyNumberFormat="0" applyAlignment="0" applyProtection="0"/>
    <xf numFmtId="0" fontId="47" fillId="0" borderId="6" applyNumberFormat="0" applyFill="0" applyAlignment="0" applyProtection="0"/>
    <xf numFmtId="0" fontId="31" fillId="0" borderId="0"/>
    <xf numFmtId="0" fontId="54" fillId="0" borderId="0"/>
    <xf numFmtId="0" fontId="48" fillId="22" borderId="0" applyNumberFormat="0" applyBorder="0" applyAlignment="0" applyProtection="0"/>
    <xf numFmtId="0" fontId="54" fillId="0" borderId="0"/>
    <xf numFmtId="0" fontId="35" fillId="0" borderId="0"/>
    <xf numFmtId="0" fontId="31" fillId="0" borderId="0" applyBorder="0"/>
    <xf numFmtId="0" fontId="31" fillId="0" borderId="0"/>
    <xf numFmtId="0" fontId="31" fillId="0" borderId="0"/>
    <xf numFmtId="0" fontId="31" fillId="0" borderId="0"/>
    <xf numFmtId="0" fontId="36" fillId="23" borderId="7" applyNumberFormat="0" applyFont="0" applyAlignment="0" applyProtection="0"/>
    <xf numFmtId="0" fontId="49" fillId="20" borderId="8" applyNumberFormat="0" applyAlignment="0" applyProtection="0"/>
    <xf numFmtId="0" fontId="50" fillId="0" borderId="0" applyNumberFormat="0" applyFill="0" applyBorder="0" applyAlignment="0" applyProtection="0"/>
    <xf numFmtId="0" fontId="51" fillId="0" borderId="9" applyNumberFormat="0" applyFill="0" applyAlignment="0" applyProtection="0"/>
    <xf numFmtId="0" fontId="52" fillId="0" borderId="0" applyNumberFormat="0" applyFill="0" applyBorder="0" applyAlignment="0" applyProtection="0"/>
    <xf numFmtId="0" fontId="56" fillId="0" borderId="0"/>
    <xf numFmtId="0" fontId="31" fillId="0" borderId="0"/>
    <xf numFmtId="0" fontId="31" fillId="0" borderId="0"/>
    <xf numFmtId="0" fontId="31" fillId="0" borderId="0"/>
    <xf numFmtId="0" fontId="31" fillId="0" borderId="0"/>
    <xf numFmtId="0" fontId="29" fillId="0" borderId="0"/>
    <xf numFmtId="0" fontId="28" fillId="0" borderId="0"/>
    <xf numFmtId="0" fontId="27" fillId="0" borderId="0"/>
    <xf numFmtId="0" fontId="26" fillId="0" borderId="0"/>
    <xf numFmtId="0" fontId="31" fillId="0" borderId="0"/>
    <xf numFmtId="0" fontId="31" fillId="0" borderId="0" applyBorder="0"/>
    <xf numFmtId="0" fontId="25" fillId="0" borderId="0"/>
    <xf numFmtId="0" fontId="24" fillId="0" borderId="0"/>
    <xf numFmtId="0" fontId="23" fillId="0" borderId="0"/>
    <xf numFmtId="0" fontId="22" fillId="0" borderId="0"/>
    <xf numFmtId="166" fontId="67" fillId="0" borderId="0"/>
    <xf numFmtId="0" fontId="21" fillId="0" borderId="0"/>
    <xf numFmtId="0" fontId="20" fillId="0" borderId="0"/>
    <xf numFmtId="0" fontId="19" fillId="0" borderId="0"/>
    <xf numFmtId="0" fontId="19" fillId="0" borderId="0"/>
    <xf numFmtId="0" fontId="55" fillId="0" borderId="0"/>
    <xf numFmtId="0" fontId="55" fillId="0" borderId="0"/>
    <xf numFmtId="0" fontId="55" fillId="0" borderId="0"/>
    <xf numFmtId="0" fontId="18" fillId="0" borderId="0"/>
    <xf numFmtId="0" fontId="17" fillId="0" borderId="0"/>
    <xf numFmtId="0" fontId="17" fillId="0" borderId="0"/>
    <xf numFmtId="0" fontId="16" fillId="0" borderId="0"/>
    <xf numFmtId="0" fontId="16" fillId="0" borderId="0"/>
    <xf numFmtId="0" fontId="14" fillId="0" borderId="0"/>
    <xf numFmtId="0" fontId="31" fillId="0" borderId="0"/>
    <xf numFmtId="0" fontId="76" fillId="0" borderId="0"/>
    <xf numFmtId="0" fontId="31"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166" fontId="67" fillId="0" borderId="0"/>
    <xf numFmtId="0" fontId="2" fillId="0" borderId="0"/>
    <xf numFmtId="0" fontId="31" fillId="0" borderId="0"/>
    <xf numFmtId="0" fontId="31" fillId="0" borderId="0" applyBorder="0"/>
    <xf numFmtId="0" fontId="1" fillId="0" borderId="0"/>
    <xf numFmtId="0" fontId="31" fillId="0" borderId="0"/>
  </cellStyleXfs>
  <cellXfs count="727">
    <xf numFmtId="0" fontId="0" fillId="0" borderId="0" xfId="0"/>
    <xf numFmtId="164" fontId="32" fillId="0" borderId="0" xfId="46" applyNumberFormat="1" applyFont="1" applyAlignment="1">
      <alignment horizontal="center"/>
    </xf>
    <xf numFmtId="0" fontId="32" fillId="0" borderId="0" xfId="46" applyFont="1"/>
    <xf numFmtId="0" fontId="32" fillId="0" borderId="0" xfId="46" applyFont="1" applyAlignment="1">
      <alignment horizontal="center"/>
    </xf>
    <xf numFmtId="0" fontId="33" fillId="0" borderId="0" xfId="46" applyFont="1"/>
    <xf numFmtId="0" fontId="32" fillId="0" borderId="0" xfId="46" applyFont="1" applyBorder="1"/>
    <xf numFmtId="0" fontId="31" fillId="0" borderId="0" xfId="44"/>
    <xf numFmtId="0" fontId="33" fillId="0" borderId="0" xfId="46" applyFont="1" applyAlignment="1">
      <alignment horizontal="center"/>
    </xf>
    <xf numFmtId="164" fontId="31" fillId="0" borderId="0" xfId="46" applyNumberFormat="1" applyFont="1" applyFill="1" applyBorder="1" applyAlignment="1">
      <alignment horizontal="center" vertical="center"/>
    </xf>
    <xf numFmtId="0" fontId="60" fillId="0" borderId="0" xfId="0" applyFont="1" applyBorder="1" applyAlignment="1">
      <alignment horizontal="center" vertical="center"/>
    </xf>
    <xf numFmtId="0" fontId="60" fillId="0" borderId="0" xfId="0" applyFont="1" applyFill="1" applyBorder="1" applyAlignment="1">
      <alignment horizontal="center" vertical="center"/>
    </xf>
    <xf numFmtId="164" fontId="59" fillId="24" borderId="11" xfId="0" applyNumberFormat="1" applyFont="1" applyFill="1" applyBorder="1" applyAlignment="1">
      <alignment horizontal="left" vertical="center"/>
    </xf>
    <xf numFmtId="164" fontId="59" fillId="0" borderId="11" xfId="0" applyNumberFormat="1" applyFont="1" applyFill="1" applyBorder="1" applyAlignment="1">
      <alignment horizontal="center" vertical="center"/>
    </xf>
    <xf numFmtId="164" fontId="60" fillId="0" borderId="0" xfId="0" applyNumberFormat="1" applyFont="1" applyAlignment="1">
      <alignment horizontal="center" vertical="center"/>
    </xf>
    <xf numFmtId="164" fontId="59" fillId="25" borderId="11" xfId="0" applyNumberFormat="1" applyFont="1" applyFill="1" applyBorder="1" applyAlignment="1">
      <alignment horizontal="left" vertical="center"/>
    </xf>
    <xf numFmtId="164" fontId="59" fillId="26" borderId="16" xfId="0" applyNumberFormat="1" applyFont="1" applyFill="1" applyBorder="1" applyAlignment="1">
      <alignment horizontal="left" vertical="center"/>
    </xf>
    <xf numFmtId="164" fontId="59" fillId="0" borderId="16" xfId="0" applyNumberFormat="1" applyFont="1" applyFill="1" applyBorder="1" applyAlignment="1">
      <alignment horizontal="center" vertical="center"/>
    </xf>
    <xf numFmtId="164" fontId="59" fillId="29" borderId="22" xfId="0" applyNumberFormat="1" applyFont="1" applyFill="1" applyBorder="1" applyAlignment="1">
      <alignment horizontal="left" vertical="center"/>
    </xf>
    <xf numFmtId="164" fontId="62" fillId="29" borderId="22" xfId="0" applyNumberFormat="1" applyFont="1" applyFill="1" applyBorder="1" applyAlignment="1">
      <alignment horizontal="center" vertical="center"/>
    </xf>
    <xf numFmtId="164" fontId="59" fillId="0" borderId="0" xfId="0" applyNumberFormat="1" applyFont="1" applyFill="1" applyAlignment="1">
      <alignment horizontal="center" vertical="center"/>
    </xf>
    <xf numFmtId="0" fontId="59" fillId="0" borderId="0" xfId="0" applyFont="1" applyFill="1" applyBorder="1" applyAlignment="1">
      <alignment horizontal="left" vertical="center"/>
    </xf>
    <xf numFmtId="0" fontId="59" fillId="0" borderId="0" xfId="0" applyFont="1" applyFill="1" applyBorder="1" applyAlignment="1">
      <alignment horizontal="center" vertical="center"/>
    </xf>
    <xf numFmtId="0" fontId="61" fillId="0" borderId="0" xfId="0" applyFont="1" applyFill="1" applyBorder="1" applyAlignment="1">
      <alignment horizontal="left" vertical="center"/>
    </xf>
    <xf numFmtId="164" fontId="60" fillId="0" borderId="0" xfId="0" applyNumberFormat="1" applyFont="1" applyBorder="1" applyAlignment="1">
      <alignment horizontal="center" vertical="center"/>
    </xf>
    <xf numFmtId="164" fontId="60" fillId="0" borderId="0" xfId="0" applyNumberFormat="1" applyFont="1" applyFill="1" applyBorder="1" applyAlignment="1">
      <alignment horizontal="center" vertical="center"/>
    </xf>
    <xf numFmtId="0" fontId="60" fillId="0" borderId="0" xfId="0" applyFont="1"/>
    <xf numFmtId="1" fontId="60" fillId="0" borderId="0" xfId="0" applyNumberFormat="1" applyFont="1"/>
    <xf numFmtId="2" fontId="60" fillId="0" borderId="0" xfId="0" applyNumberFormat="1" applyFont="1"/>
    <xf numFmtId="164" fontId="60" fillId="0" borderId="0" xfId="0" applyNumberFormat="1" applyFont="1"/>
    <xf numFmtId="0" fontId="30" fillId="0" borderId="0" xfId="44" applyFont="1" applyAlignment="1">
      <alignment vertical="center"/>
    </xf>
    <xf numFmtId="0" fontId="59" fillId="0" borderId="10" xfId="0" applyFont="1" applyFill="1" applyBorder="1" applyAlignment="1">
      <alignment horizontal="center" vertical="center"/>
    </xf>
    <xf numFmtId="0" fontId="61" fillId="0" borderId="10" xfId="0" applyFont="1" applyFill="1" applyBorder="1" applyAlignment="1">
      <alignment horizontal="left" vertical="center"/>
    </xf>
    <xf numFmtId="164" fontId="59" fillId="0" borderId="10" xfId="0" applyNumberFormat="1" applyFont="1" applyFill="1" applyBorder="1" applyAlignment="1">
      <alignment horizontal="fill" vertical="center" wrapText="1"/>
    </xf>
    <xf numFmtId="1" fontId="59" fillId="0" borderId="10" xfId="0" applyNumberFormat="1" applyFont="1" applyFill="1" applyBorder="1" applyAlignment="1">
      <alignment horizontal="fill" vertical="center" wrapText="1"/>
    </xf>
    <xf numFmtId="2" fontId="59" fillId="0" borderId="10" xfId="0" applyNumberFormat="1" applyFont="1" applyFill="1" applyBorder="1" applyAlignment="1">
      <alignment horizontal="fill" vertical="center" wrapText="1"/>
    </xf>
    <xf numFmtId="1" fontId="62" fillId="0" borderId="10" xfId="0" applyNumberFormat="1" applyFont="1" applyFill="1" applyBorder="1" applyAlignment="1">
      <alignment horizontal="fill" vertical="center" wrapText="1"/>
    </xf>
    <xf numFmtId="164" fontId="62" fillId="0" borderId="10" xfId="0" applyNumberFormat="1" applyFont="1" applyFill="1" applyBorder="1" applyAlignment="1">
      <alignment horizontal="fill" vertical="center" wrapText="1"/>
    </xf>
    <xf numFmtId="164" fontId="59" fillId="30" borderId="11" xfId="0" applyNumberFormat="1" applyFont="1" applyFill="1" applyBorder="1" applyAlignment="1">
      <alignment horizontal="left" vertical="center"/>
    </xf>
    <xf numFmtId="164" fontId="59" fillId="30" borderId="11" xfId="0" applyNumberFormat="1" applyFont="1" applyFill="1" applyBorder="1" applyAlignment="1">
      <alignment horizontal="center" vertical="center"/>
    </xf>
    <xf numFmtId="164" fontId="62" fillId="29" borderId="25" xfId="0" applyNumberFormat="1" applyFont="1" applyFill="1" applyBorder="1" applyAlignment="1">
      <alignment horizontal="center" vertical="center"/>
    </xf>
    <xf numFmtId="49" fontId="31" fillId="0" borderId="0" xfId="61" applyNumberFormat="1" applyFont="1" applyBorder="1" applyAlignment="1">
      <alignment horizontal="center" vertical="center" wrapText="1"/>
    </xf>
    <xf numFmtId="49" fontId="31" fillId="0" borderId="0" xfId="61" applyNumberFormat="1" applyFont="1" applyAlignment="1">
      <alignment wrapText="1"/>
    </xf>
    <xf numFmtId="164" fontId="31" fillId="0" borderId="0" xfId="61" applyNumberFormat="1" applyFont="1" applyBorder="1" applyAlignment="1">
      <alignment horizontal="center" vertical="center" wrapText="1"/>
    </xf>
    <xf numFmtId="0" fontId="31" fillId="0" borderId="0" xfId="61" applyFont="1" applyBorder="1" applyAlignment="1">
      <alignment wrapText="1"/>
    </xf>
    <xf numFmtId="0" fontId="31" fillId="0" borderId="0" xfId="61" applyFont="1" applyAlignment="1">
      <alignment wrapText="1"/>
    </xf>
    <xf numFmtId="164" fontId="63" fillId="0" borderId="0" xfId="0" applyNumberFormat="1" applyFont="1" applyFill="1" applyAlignment="1">
      <alignment horizontal="center" vertical="center"/>
    </xf>
    <xf numFmtId="164" fontId="65" fillId="29" borderId="22" xfId="0" applyNumberFormat="1" applyFont="1" applyFill="1" applyBorder="1" applyAlignment="1">
      <alignment horizontal="center" vertical="center"/>
    </xf>
    <xf numFmtId="164" fontId="65" fillId="29" borderId="25" xfId="0" applyNumberFormat="1" applyFont="1" applyFill="1" applyBorder="1" applyAlignment="1">
      <alignment horizontal="center" vertical="center"/>
    </xf>
    <xf numFmtId="164" fontId="65" fillId="29" borderId="30" xfId="0" applyNumberFormat="1" applyFont="1" applyFill="1" applyBorder="1" applyAlignment="1">
      <alignment horizontal="center" vertical="center"/>
    </xf>
    <xf numFmtId="1" fontId="65" fillId="29" borderId="22" xfId="0" applyNumberFormat="1" applyFont="1" applyFill="1" applyBorder="1" applyAlignment="1">
      <alignment horizontal="center" vertical="center"/>
    </xf>
    <xf numFmtId="1" fontId="65" fillId="29" borderId="25" xfId="0" applyNumberFormat="1" applyFont="1" applyFill="1" applyBorder="1" applyAlignment="1">
      <alignment horizontal="center" vertical="center"/>
    </xf>
    <xf numFmtId="2" fontId="65" fillId="29" borderId="22" xfId="0" applyNumberFormat="1" applyFont="1" applyFill="1" applyBorder="1" applyAlignment="1">
      <alignment horizontal="center" vertical="center"/>
    </xf>
    <xf numFmtId="0" fontId="58" fillId="0" borderId="0" xfId="66" applyFont="1" applyAlignment="1">
      <alignment wrapText="1"/>
    </xf>
    <xf numFmtId="0" fontId="60" fillId="0" borderId="0" xfId="0" applyFont="1" applyFill="1" applyAlignment="1">
      <alignment horizontal="center" vertical="center"/>
    </xf>
    <xf numFmtId="166" fontId="67" fillId="0" borderId="0" xfId="67"/>
    <xf numFmtId="166" fontId="32" fillId="0" borderId="35" xfId="67" applyFont="1" applyBorder="1" applyAlignment="1">
      <alignment horizontal="center"/>
    </xf>
    <xf numFmtId="166" fontId="32" fillId="0" borderId="35" xfId="67" applyFont="1" applyFill="1" applyBorder="1" applyAlignment="1">
      <alignment horizontal="center"/>
    </xf>
    <xf numFmtId="166" fontId="33" fillId="0" borderId="21" xfId="67" applyFont="1" applyFill="1" applyBorder="1" applyAlignment="1" applyProtection="1">
      <alignment vertical="center"/>
    </xf>
    <xf numFmtId="166" fontId="33" fillId="0" borderId="0" xfId="67" applyFont="1" applyBorder="1" applyAlignment="1" applyProtection="1">
      <alignment horizontal="left"/>
    </xf>
    <xf numFmtId="166" fontId="33" fillId="0" borderId="0" xfId="67" applyFont="1" applyBorder="1" applyAlignment="1">
      <alignment horizontal="center"/>
    </xf>
    <xf numFmtId="166" fontId="33" fillId="0" borderId="0" xfId="67" applyFont="1" applyBorder="1" applyAlignment="1" applyProtection="1">
      <alignment horizontal="center"/>
    </xf>
    <xf numFmtId="166" fontId="33" fillId="0" borderId="0" xfId="67" applyFont="1" applyFill="1" applyBorder="1" applyAlignment="1">
      <alignment horizontal="center"/>
    </xf>
    <xf numFmtId="166" fontId="32" fillId="0" borderId="0" xfId="67" applyFont="1" applyAlignment="1" applyProtection="1">
      <alignment horizontal="left"/>
    </xf>
    <xf numFmtId="49" fontId="32" fillId="33" borderId="0" xfId="67" applyNumberFormat="1" applyFont="1" applyFill="1" applyBorder="1" applyAlignment="1" applyProtection="1">
      <alignment horizontal="center"/>
    </xf>
    <xf numFmtId="49" fontId="32" fillId="34" borderId="0" xfId="67" applyNumberFormat="1" applyFont="1" applyFill="1" applyBorder="1" applyAlignment="1" applyProtection="1">
      <alignment horizontal="center"/>
    </xf>
    <xf numFmtId="49" fontId="32" fillId="34" borderId="0" xfId="67" applyNumberFormat="1" applyFont="1" applyFill="1" applyBorder="1" applyAlignment="1">
      <alignment horizontal="center"/>
    </xf>
    <xf numFmtId="49" fontId="32" fillId="0" borderId="0" xfId="67" applyNumberFormat="1" applyFont="1" applyBorder="1" applyAlignment="1" applyProtection="1">
      <alignment horizontal="center"/>
    </xf>
    <xf numFmtId="49" fontId="32" fillId="35" borderId="0" xfId="67" applyNumberFormat="1" applyFont="1" applyFill="1" applyBorder="1" applyAlignment="1" applyProtection="1">
      <alignment horizontal="center"/>
    </xf>
    <xf numFmtId="49" fontId="32" fillId="36" borderId="0" xfId="67" applyNumberFormat="1" applyFont="1" applyFill="1" applyBorder="1" applyAlignment="1" applyProtection="1">
      <alignment horizontal="center"/>
    </xf>
    <xf numFmtId="49" fontId="63" fillId="0" borderId="0" xfId="67" applyNumberFormat="1" applyFont="1" applyFill="1" applyBorder="1" applyAlignment="1" applyProtection="1">
      <alignment horizontal="center"/>
    </xf>
    <xf numFmtId="49" fontId="32" fillId="0" borderId="0" xfId="67" applyNumberFormat="1" applyFont="1" applyFill="1" applyBorder="1" applyAlignment="1" applyProtection="1">
      <alignment horizontal="center"/>
    </xf>
    <xf numFmtId="49" fontId="32" fillId="0" borderId="0" xfId="67" applyNumberFormat="1" applyFont="1" applyFill="1" applyBorder="1" applyAlignment="1">
      <alignment horizontal="center"/>
    </xf>
    <xf numFmtId="166" fontId="67" fillId="0" borderId="0" xfId="67" applyFill="1"/>
    <xf numFmtId="166" fontId="32" fillId="0" borderId="0" xfId="67" applyFont="1" applyBorder="1" applyAlignment="1">
      <alignment horizontal="center"/>
    </xf>
    <xf numFmtId="49" fontId="32" fillId="0" borderId="0" xfId="67" applyNumberFormat="1" applyFont="1" applyBorder="1" applyAlignment="1">
      <alignment horizontal="center"/>
    </xf>
    <xf numFmtId="166" fontId="67" fillId="0" borderId="0" xfId="67" applyAlignment="1" applyProtection="1">
      <alignment horizontal="center"/>
    </xf>
    <xf numFmtId="166" fontId="67" fillId="0" borderId="0" xfId="67" applyFill="1" applyAlignment="1" applyProtection="1">
      <alignment horizontal="center"/>
    </xf>
    <xf numFmtId="166" fontId="32" fillId="0" borderId="0" xfId="67" applyFont="1" applyBorder="1" applyAlignment="1" applyProtection="1">
      <alignment horizontal="left"/>
    </xf>
    <xf numFmtId="166" fontId="32" fillId="0" borderId="0" xfId="67" applyFont="1" applyBorder="1"/>
    <xf numFmtId="166" fontId="32" fillId="0" borderId="0" xfId="67" applyFont="1" applyFill="1" applyBorder="1"/>
    <xf numFmtId="166" fontId="30" fillId="0" borderId="0" xfId="67" applyFont="1" applyBorder="1" applyAlignment="1" applyProtection="1">
      <alignment horizontal="left"/>
    </xf>
    <xf numFmtId="166" fontId="31" fillId="0" borderId="0" xfId="67" applyFont="1" applyBorder="1"/>
    <xf numFmtId="166" fontId="31" fillId="0" borderId="0" xfId="67" applyFont="1" applyAlignment="1" applyProtection="1">
      <alignment horizontal="left"/>
    </xf>
    <xf numFmtId="166" fontId="32" fillId="0" borderId="0" xfId="67" applyFont="1"/>
    <xf numFmtId="166" fontId="31" fillId="0" borderId="0" xfId="67" applyFont="1"/>
    <xf numFmtId="166" fontId="32" fillId="0" borderId="0" xfId="67" applyFont="1" applyFill="1"/>
    <xf numFmtId="0" fontId="53" fillId="37" borderId="0" xfId="0" applyFont="1" applyFill="1" applyAlignment="1">
      <alignment horizontal="center" vertical="center"/>
    </xf>
    <xf numFmtId="1" fontId="59" fillId="0" borderId="11" xfId="62" applyNumberFormat="1" applyFont="1" applyFill="1" applyBorder="1" applyAlignment="1">
      <alignment horizontal="center" vertical="center"/>
    </xf>
    <xf numFmtId="1" fontId="59" fillId="0" borderId="19" xfId="62" applyNumberFormat="1" applyFont="1" applyFill="1" applyBorder="1" applyAlignment="1">
      <alignment horizontal="center" vertical="center"/>
    </xf>
    <xf numFmtId="164" fontId="59" fillId="31" borderId="11" xfId="0" applyNumberFormat="1" applyFont="1" applyFill="1" applyBorder="1" applyAlignment="1">
      <alignment horizontal="left" vertical="center"/>
    </xf>
    <xf numFmtId="164" fontId="59" fillId="31" borderId="11" xfId="0" applyNumberFormat="1" applyFont="1" applyFill="1" applyBorder="1" applyAlignment="1">
      <alignment horizontal="center" vertical="center"/>
    </xf>
    <xf numFmtId="0" fontId="19" fillId="0" borderId="0" xfId="70" applyFont="1"/>
    <xf numFmtId="0" fontId="19" fillId="0" borderId="0" xfId="70"/>
    <xf numFmtId="0" fontId="19" fillId="0" borderId="18" xfId="70" applyBorder="1" applyAlignment="1">
      <alignment horizontal="center"/>
    </xf>
    <xf numFmtId="0" fontId="19" fillId="0" borderId="45" xfId="70" applyBorder="1" applyAlignment="1">
      <alignment horizontal="center"/>
    </xf>
    <xf numFmtId="0" fontId="19" fillId="0" borderId="46" xfId="70" applyBorder="1" applyAlignment="1">
      <alignment horizontal="center"/>
    </xf>
    <xf numFmtId="164" fontId="73" fillId="0" borderId="0" xfId="70" applyNumberFormat="1" applyFont="1" applyFill="1" applyBorder="1" applyAlignment="1">
      <alignment horizontal="center"/>
    </xf>
    <xf numFmtId="164" fontId="0" fillId="0" borderId="0" xfId="71" applyNumberFormat="1" applyFont="1" applyFill="1" applyBorder="1" applyAlignment="1">
      <alignment horizontal="center"/>
    </xf>
    <xf numFmtId="1" fontId="73" fillId="0" borderId="0" xfId="70" applyNumberFormat="1" applyFont="1" applyFill="1" applyBorder="1" applyAlignment="1">
      <alignment horizontal="center"/>
    </xf>
    <xf numFmtId="0" fontId="0" fillId="0" borderId="0" xfId="71" applyFont="1" applyFill="1" applyBorder="1" applyAlignment="1">
      <alignment horizontal="center"/>
    </xf>
    <xf numFmtId="2" fontId="73" fillId="0" borderId="0" xfId="70" applyNumberFormat="1" applyFont="1" applyFill="1" applyBorder="1" applyAlignment="1">
      <alignment horizontal="center"/>
    </xf>
    <xf numFmtId="2" fontId="0" fillId="0" borderId="0" xfId="71" applyNumberFormat="1" applyFont="1" applyFill="1" applyBorder="1" applyAlignment="1">
      <alignment horizontal="center"/>
    </xf>
    <xf numFmtId="1" fontId="0" fillId="0" borderId="0" xfId="71" applyNumberFormat="1" applyFont="1" applyFill="1" applyBorder="1" applyAlignment="1">
      <alignment horizontal="center"/>
    </xf>
    <xf numFmtId="164" fontId="71" fillId="0" borderId="10" xfId="70" applyNumberFormat="1" applyFont="1" applyBorder="1" applyAlignment="1">
      <alignment horizontal="center"/>
    </xf>
    <xf numFmtId="1" fontId="71" fillId="0" borderId="24" xfId="70" applyNumberFormat="1" applyFont="1" applyBorder="1" applyAlignment="1">
      <alignment horizontal="center"/>
    </xf>
    <xf numFmtId="1" fontId="71" fillId="0" borderId="10" xfId="70" applyNumberFormat="1" applyFont="1" applyBorder="1" applyAlignment="1">
      <alignment horizontal="center"/>
    </xf>
    <xf numFmtId="164" fontId="71" fillId="0" borderId="47" xfId="70" applyNumberFormat="1" applyFont="1" applyBorder="1" applyAlignment="1">
      <alignment horizontal="center"/>
    </xf>
    <xf numFmtId="2" fontId="71" fillId="0" borderId="24" xfId="70" applyNumberFormat="1" applyFont="1" applyBorder="1" applyAlignment="1">
      <alignment horizontal="center"/>
    </xf>
    <xf numFmtId="2" fontId="71" fillId="0" borderId="10" xfId="70" applyNumberFormat="1" applyFont="1" applyBorder="1" applyAlignment="1">
      <alignment horizontal="center"/>
    </xf>
    <xf numFmtId="164" fontId="71" fillId="0" borderId="24" xfId="70" applyNumberFormat="1" applyFont="1" applyBorder="1" applyAlignment="1">
      <alignment horizontal="center"/>
    </xf>
    <xf numFmtId="1" fontId="71" fillId="0" borderId="47" xfId="70" applyNumberFormat="1" applyFont="1" applyBorder="1" applyAlignment="1">
      <alignment horizontal="center"/>
    </xf>
    <xf numFmtId="0" fontId="73" fillId="0" borderId="0" xfId="70" applyFont="1" applyFill="1" applyBorder="1" applyAlignment="1">
      <alignment horizontal="left"/>
    </xf>
    <xf numFmtId="0" fontId="73" fillId="0" borderId="35" xfId="70" applyFont="1" applyFill="1" applyBorder="1" applyAlignment="1">
      <alignment horizontal="left"/>
    </xf>
    <xf numFmtId="164" fontId="73" fillId="0" borderId="35" xfId="70" applyNumberFormat="1" applyFont="1" applyFill="1" applyBorder="1" applyAlignment="1">
      <alignment horizontal="center"/>
    </xf>
    <xf numFmtId="164" fontId="0" fillId="0" borderId="35" xfId="71" applyNumberFormat="1" applyFont="1" applyFill="1" applyBorder="1" applyAlignment="1">
      <alignment horizontal="center"/>
    </xf>
    <xf numFmtId="1" fontId="73" fillId="0" borderId="35" xfId="70" applyNumberFormat="1" applyFont="1" applyFill="1" applyBorder="1" applyAlignment="1">
      <alignment horizontal="center"/>
    </xf>
    <xf numFmtId="0" fontId="0" fillId="0" borderId="35" xfId="71" applyFont="1" applyFill="1" applyBorder="1" applyAlignment="1">
      <alignment horizontal="center"/>
    </xf>
    <xf numFmtId="2" fontId="73" fillId="0" borderId="35" xfId="70" applyNumberFormat="1" applyFont="1" applyFill="1" applyBorder="1" applyAlignment="1">
      <alignment horizontal="center"/>
    </xf>
    <xf numFmtId="2" fontId="0" fillId="0" borderId="35" xfId="71" applyNumberFormat="1" applyFont="1" applyFill="1" applyBorder="1" applyAlignment="1">
      <alignment horizontal="center"/>
    </xf>
    <xf numFmtId="1" fontId="0" fillId="0" borderId="35" xfId="71" applyNumberFormat="1" applyFont="1" applyFill="1" applyBorder="1" applyAlignment="1">
      <alignment horizontal="center"/>
    </xf>
    <xf numFmtId="164" fontId="73" fillId="0" borderId="0" xfId="62" applyNumberFormat="1" applyFont="1" applyFill="1" applyBorder="1" applyAlignment="1">
      <alignment horizontal="left"/>
    </xf>
    <xf numFmtId="164" fontId="73" fillId="0" borderId="0" xfId="62" applyNumberFormat="1" applyFont="1" applyFill="1" applyBorder="1"/>
    <xf numFmtId="164" fontId="73" fillId="0" borderId="0" xfId="62" applyNumberFormat="1" applyFont="1" applyFill="1" applyBorder="1" applyAlignment="1">
      <alignment horizontal="center" vertical="center"/>
    </xf>
    <xf numFmtId="1" fontId="73" fillId="0" borderId="0" xfId="62" applyNumberFormat="1" applyFont="1" applyFill="1" applyBorder="1" applyAlignment="1">
      <alignment horizontal="center" vertical="center"/>
    </xf>
    <xf numFmtId="2" fontId="73" fillId="0" borderId="0" xfId="62" applyNumberFormat="1" applyFont="1" applyFill="1" applyBorder="1" applyAlignment="1">
      <alignment horizontal="center" vertical="center"/>
    </xf>
    <xf numFmtId="0" fontId="71" fillId="0" borderId="0" xfId="70" applyFont="1" applyBorder="1" applyAlignment="1">
      <alignment horizontal="center"/>
    </xf>
    <xf numFmtId="164" fontId="73" fillId="0" borderId="31" xfId="70" applyNumberFormat="1" applyFont="1" applyBorder="1" applyAlignment="1">
      <alignment horizontal="center" vertical="center"/>
    </xf>
    <xf numFmtId="164" fontId="73" fillId="0" borderId="17" xfId="70" applyNumberFormat="1" applyFont="1" applyBorder="1" applyAlignment="1">
      <alignment horizontal="center" vertical="center"/>
    </xf>
    <xf numFmtId="164" fontId="19" fillId="0" borderId="17" xfId="70" applyNumberFormat="1" applyFont="1" applyBorder="1" applyAlignment="1">
      <alignment horizontal="center"/>
    </xf>
    <xf numFmtId="0" fontId="73" fillId="0" borderId="50" xfId="70" applyFont="1" applyBorder="1" applyAlignment="1">
      <alignment horizontal="center" vertical="center"/>
    </xf>
    <xf numFmtId="0" fontId="73" fillId="0" borderId="17" xfId="70" applyFont="1" applyBorder="1" applyAlignment="1">
      <alignment horizontal="center" vertical="center"/>
    </xf>
    <xf numFmtId="0" fontId="19" fillId="0" borderId="17" xfId="70" applyFont="1" applyBorder="1" applyAlignment="1">
      <alignment horizontal="center"/>
    </xf>
    <xf numFmtId="2" fontId="19" fillId="0" borderId="50" xfId="70" applyNumberFormat="1" applyFont="1" applyBorder="1" applyAlignment="1">
      <alignment horizontal="center" vertical="center"/>
    </xf>
    <xf numFmtId="2" fontId="19" fillId="0" borderId="17" xfId="70" applyNumberFormat="1" applyFont="1" applyBorder="1" applyAlignment="1">
      <alignment horizontal="center" vertical="center"/>
    </xf>
    <xf numFmtId="2" fontId="19" fillId="0" borderId="17" xfId="70" applyNumberFormat="1" applyFont="1" applyBorder="1" applyAlignment="1">
      <alignment horizontal="center"/>
    </xf>
    <xf numFmtId="164" fontId="19" fillId="0" borderId="50" xfId="70" applyNumberFormat="1" applyFont="1" applyBorder="1" applyAlignment="1">
      <alignment horizontal="center" vertical="center"/>
    </xf>
    <xf numFmtId="164" fontId="19" fillId="0" borderId="17" xfId="70" applyNumberFormat="1" applyFont="1" applyBorder="1" applyAlignment="1">
      <alignment horizontal="center" vertical="center"/>
    </xf>
    <xf numFmtId="164" fontId="19" fillId="0" borderId="31" xfId="70" applyNumberFormat="1" applyFont="1" applyBorder="1" applyAlignment="1">
      <alignment horizontal="center" vertical="center"/>
    </xf>
    <xf numFmtId="164" fontId="73" fillId="0" borderId="50" xfId="70" applyNumberFormat="1" applyFont="1" applyBorder="1" applyAlignment="1">
      <alignment horizontal="center" vertical="center"/>
    </xf>
    <xf numFmtId="1" fontId="19" fillId="0" borderId="31" xfId="70" applyNumberFormat="1" applyFont="1" applyBorder="1" applyAlignment="1">
      <alignment horizontal="center" vertical="center"/>
    </xf>
    <xf numFmtId="1" fontId="19" fillId="0" borderId="17" xfId="70" applyNumberFormat="1" applyFont="1" applyBorder="1" applyAlignment="1">
      <alignment horizontal="center" vertical="center"/>
    </xf>
    <xf numFmtId="1" fontId="19" fillId="0" borderId="17" xfId="70" applyNumberFormat="1" applyFont="1" applyBorder="1" applyAlignment="1">
      <alignment horizontal="center"/>
    </xf>
    <xf numFmtId="1" fontId="19" fillId="0" borderId="50" xfId="70" applyNumberFormat="1" applyFont="1" applyBorder="1" applyAlignment="1">
      <alignment horizontal="center" vertical="center"/>
    </xf>
    <xf numFmtId="0" fontId="19" fillId="0" borderId="0" xfId="70" applyAlignment="1">
      <alignment horizontal="center"/>
    </xf>
    <xf numFmtId="0" fontId="71" fillId="0" borderId="10" xfId="70" applyFont="1" applyFill="1" applyBorder="1" applyAlignment="1">
      <alignment horizontal="center"/>
    </xf>
    <xf numFmtId="0" fontId="73" fillId="0" borderId="0" xfId="70" applyFont="1"/>
    <xf numFmtId="164" fontId="73" fillId="0" borderId="51" xfId="70" applyNumberFormat="1" applyFont="1" applyBorder="1" applyAlignment="1">
      <alignment horizontal="center" vertical="center"/>
    </xf>
    <xf numFmtId="164" fontId="73" fillId="0" borderId="0" xfId="70" applyNumberFormat="1" applyFont="1" applyBorder="1" applyAlignment="1">
      <alignment horizontal="center" vertical="center"/>
    </xf>
    <xf numFmtId="164" fontId="19" fillId="0" borderId="0" xfId="70" applyNumberFormat="1" applyFont="1" applyAlignment="1">
      <alignment horizontal="center"/>
    </xf>
    <xf numFmtId="0" fontId="73" fillId="0" borderId="34" xfId="70" applyFont="1" applyBorder="1" applyAlignment="1">
      <alignment horizontal="center" vertical="center"/>
    </xf>
    <xf numFmtId="0" fontId="73" fillId="0" borderId="0" xfId="70" applyFont="1" applyBorder="1" applyAlignment="1">
      <alignment horizontal="center" vertical="center"/>
    </xf>
    <xf numFmtId="0" fontId="19" fillId="0" borderId="0" xfId="70" applyFont="1" applyAlignment="1">
      <alignment horizontal="center"/>
    </xf>
    <xf numFmtId="2" fontId="19" fillId="0" borderId="34" xfId="70" applyNumberFormat="1" applyFont="1" applyBorder="1" applyAlignment="1">
      <alignment horizontal="center" vertical="center"/>
    </xf>
    <xf numFmtId="2" fontId="19" fillId="0" borderId="0" xfId="70" applyNumberFormat="1" applyFont="1" applyBorder="1" applyAlignment="1">
      <alignment horizontal="center" vertical="center"/>
    </xf>
    <xf numFmtId="2" fontId="19" fillId="0" borderId="0" xfId="70" applyNumberFormat="1" applyFont="1" applyAlignment="1">
      <alignment horizontal="center"/>
    </xf>
    <xf numFmtId="164" fontId="19" fillId="0" borderId="34" xfId="70" applyNumberFormat="1" applyFont="1" applyBorder="1" applyAlignment="1">
      <alignment horizontal="center" vertical="center"/>
    </xf>
    <xf numFmtId="164" fontId="19" fillId="0" borderId="0" xfId="70" applyNumberFormat="1" applyFont="1" applyAlignment="1">
      <alignment horizontal="center" vertical="center"/>
    </xf>
    <xf numFmtId="164" fontId="19" fillId="0" borderId="51" xfId="70" applyNumberFormat="1" applyFont="1" applyBorder="1" applyAlignment="1">
      <alignment horizontal="center" vertical="center"/>
    </xf>
    <xf numFmtId="164" fontId="19" fillId="0" borderId="0" xfId="70" applyNumberFormat="1" applyFont="1" applyBorder="1" applyAlignment="1">
      <alignment horizontal="center"/>
    </xf>
    <xf numFmtId="164" fontId="73" fillId="0" borderId="34" xfId="70" applyNumberFormat="1" applyFont="1" applyBorder="1" applyAlignment="1">
      <alignment horizontal="center" vertical="center"/>
    </xf>
    <xf numFmtId="1" fontId="19" fillId="0" borderId="51" xfId="70" applyNumberFormat="1" applyFont="1" applyBorder="1" applyAlignment="1">
      <alignment horizontal="center" vertical="center"/>
    </xf>
    <xf numFmtId="1" fontId="19" fillId="0" borderId="0" xfId="70" applyNumberFormat="1" applyFont="1" applyBorder="1" applyAlignment="1">
      <alignment horizontal="center" vertical="center"/>
    </xf>
    <xf numFmtId="1" fontId="19" fillId="0" borderId="0" xfId="70" applyNumberFormat="1" applyFont="1" applyBorder="1" applyAlignment="1">
      <alignment horizontal="center"/>
    </xf>
    <xf numFmtId="1" fontId="19" fillId="0" borderId="34" xfId="70" applyNumberFormat="1" applyFont="1" applyBorder="1" applyAlignment="1">
      <alignment horizontal="center" vertical="center"/>
    </xf>
    <xf numFmtId="0" fontId="73" fillId="0" borderId="35" xfId="70" applyFont="1" applyBorder="1"/>
    <xf numFmtId="164" fontId="73" fillId="0" borderId="43" xfId="70" applyNumberFormat="1" applyFont="1" applyBorder="1" applyAlignment="1">
      <alignment horizontal="center" vertical="center"/>
    </xf>
    <xf numFmtId="164" fontId="73" fillId="0" borderId="35" xfId="70" applyNumberFormat="1" applyFont="1" applyBorder="1" applyAlignment="1">
      <alignment horizontal="center" vertical="center"/>
    </xf>
    <xf numFmtId="164" fontId="19" fillId="0" borderId="35" xfId="70" applyNumberFormat="1" applyFont="1" applyBorder="1" applyAlignment="1">
      <alignment horizontal="center"/>
    </xf>
    <xf numFmtId="0" fontId="73" fillId="0" borderId="14" xfId="70" applyFont="1" applyBorder="1" applyAlignment="1">
      <alignment horizontal="center" vertical="center"/>
    </xf>
    <xf numFmtId="0" fontId="73" fillId="0" borderId="35" xfId="70" applyFont="1" applyBorder="1" applyAlignment="1">
      <alignment horizontal="center" vertical="center"/>
    </xf>
    <xf numFmtId="0" fontId="19" fillId="0" borderId="35" xfId="70" applyFont="1" applyBorder="1" applyAlignment="1">
      <alignment horizontal="center"/>
    </xf>
    <xf numFmtId="2" fontId="19" fillId="0" borderId="14" xfId="70" applyNumberFormat="1" applyFont="1" applyBorder="1" applyAlignment="1">
      <alignment horizontal="center" vertical="center"/>
    </xf>
    <xf numFmtId="2" fontId="19" fillId="0" borderId="35" xfId="70" applyNumberFormat="1" applyFont="1" applyBorder="1" applyAlignment="1">
      <alignment horizontal="center" vertical="center"/>
    </xf>
    <xf numFmtId="2" fontId="19" fillId="0" borderId="35" xfId="70" applyNumberFormat="1" applyFont="1" applyBorder="1" applyAlignment="1">
      <alignment horizontal="center"/>
    </xf>
    <xf numFmtId="164" fontId="19" fillId="0" borderId="14" xfId="70" applyNumberFormat="1" applyFont="1" applyBorder="1" applyAlignment="1">
      <alignment horizontal="center" vertical="center"/>
    </xf>
    <xf numFmtId="164" fontId="19" fillId="0" borderId="35" xfId="70" applyNumberFormat="1" applyFont="1" applyBorder="1" applyAlignment="1">
      <alignment horizontal="center" vertical="center"/>
    </xf>
    <xf numFmtId="164" fontId="19" fillId="0" borderId="43" xfId="70" applyNumberFormat="1" applyFont="1" applyBorder="1" applyAlignment="1">
      <alignment horizontal="center" vertical="center"/>
    </xf>
    <xf numFmtId="164" fontId="73" fillId="0" borderId="14" xfId="70" applyNumberFormat="1" applyFont="1" applyBorder="1" applyAlignment="1">
      <alignment horizontal="center" vertical="center"/>
    </xf>
    <xf numFmtId="1" fontId="19" fillId="0" borderId="43" xfId="70" applyNumberFormat="1" applyFont="1" applyBorder="1" applyAlignment="1">
      <alignment horizontal="center" vertical="center"/>
    </xf>
    <xf numFmtId="1" fontId="19" fillId="0" borderId="35" xfId="70" applyNumberFormat="1" applyFont="1" applyBorder="1" applyAlignment="1">
      <alignment horizontal="center" vertical="center"/>
    </xf>
    <xf numFmtId="1" fontId="19" fillId="0" borderId="35" xfId="70" applyNumberFormat="1" applyFont="1" applyBorder="1" applyAlignment="1">
      <alignment horizontal="center"/>
    </xf>
    <xf numFmtId="1" fontId="19" fillId="0" borderId="14" xfId="70" applyNumberFormat="1" applyFont="1" applyBorder="1" applyAlignment="1">
      <alignment horizontal="center" vertical="center"/>
    </xf>
    <xf numFmtId="164" fontId="73" fillId="0" borderId="50" xfId="70" applyNumberFormat="1" applyFont="1" applyFill="1" applyBorder="1" applyAlignment="1">
      <alignment horizontal="center"/>
    </xf>
    <xf numFmtId="164" fontId="73" fillId="0" borderId="34" xfId="70" applyNumberFormat="1" applyFont="1" applyFill="1" applyBorder="1" applyAlignment="1">
      <alignment horizontal="center"/>
    </xf>
    <xf numFmtId="164" fontId="73" fillId="0" borderId="14" xfId="70" applyNumberFormat="1" applyFont="1" applyFill="1" applyBorder="1" applyAlignment="1">
      <alignment horizontal="center"/>
    </xf>
    <xf numFmtId="1" fontId="73" fillId="0" borderId="50" xfId="70" applyNumberFormat="1" applyFont="1" applyFill="1" applyBorder="1" applyAlignment="1">
      <alignment horizontal="center"/>
    </xf>
    <xf numFmtId="1" fontId="73" fillId="0" borderId="34" xfId="70" applyNumberFormat="1" applyFont="1" applyFill="1" applyBorder="1" applyAlignment="1">
      <alignment horizontal="center"/>
    </xf>
    <xf numFmtId="1" fontId="73" fillId="0" borderId="14" xfId="70" applyNumberFormat="1" applyFont="1" applyFill="1" applyBorder="1" applyAlignment="1">
      <alignment horizontal="center"/>
    </xf>
    <xf numFmtId="164" fontId="73" fillId="0" borderId="31" xfId="70" applyNumberFormat="1" applyFont="1" applyFill="1" applyBorder="1" applyAlignment="1">
      <alignment horizontal="center"/>
    </xf>
    <xf numFmtId="164" fontId="73" fillId="0" borderId="51" xfId="70" applyNumberFormat="1" applyFont="1" applyFill="1" applyBorder="1" applyAlignment="1">
      <alignment horizontal="center"/>
    </xf>
    <xf numFmtId="164" fontId="73" fillId="0" borderId="43" xfId="70" applyNumberFormat="1" applyFont="1" applyFill="1" applyBorder="1" applyAlignment="1">
      <alignment horizontal="center"/>
    </xf>
    <xf numFmtId="1" fontId="73" fillId="0" borderId="31" xfId="70" applyNumberFormat="1" applyFont="1" applyFill="1" applyBorder="1" applyAlignment="1">
      <alignment horizontal="center"/>
    </xf>
    <xf numFmtId="1" fontId="73" fillId="0" borderId="51" xfId="70" applyNumberFormat="1" applyFont="1" applyFill="1" applyBorder="1" applyAlignment="1">
      <alignment horizontal="center"/>
    </xf>
    <xf numFmtId="1" fontId="73" fillId="0" borderId="43" xfId="70" applyNumberFormat="1" applyFont="1" applyFill="1" applyBorder="1" applyAlignment="1">
      <alignment horizontal="center"/>
    </xf>
    <xf numFmtId="0" fontId="31" fillId="0" borderId="0" xfId="44" applyAlignment="1">
      <alignment vertical="center"/>
    </xf>
    <xf numFmtId="0" fontId="30" fillId="0" borderId="0" xfId="53" applyFont="1" applyFill="1" applyBorder="1" applyAlignment="1">
      <alignment horizontal="center" vertical="top" wrapText="1"/>
    </xf>
    <xf numFmtId="0" fontId="55" fillId="0" borderId="0" xfId="53" applyFont="1" applyFill="1" applyBorder="1" applyAlignment="1">
      <alignment horizontal="center" vertical="top" wrapText="1"/>
    </xf>
    <xf numFmtId="0" fontId="33" fillId="0" borderId="0" xfId="44" applyFont="1" applyAlignment="1">
      <alignment vertical="center"/>
    </xf>
    <xf numFmtId="0" fontId="32" fillId="0" borderId="0" xfId="44" applyFont="1" applyAlignment="1">
      <alignment vertical="center"/>
    </xf>
    <xf numFmtId="0" fontId="15" fillId="0" borderId="0" xfId="70" applyFont="1"/>
    <xf numFmtId="0" fontId="0" fillId="0" borderId="0" xfId="0" applyAlignment="1">
      <alignment horizontal="center"/>
    </xf>
    <xf numFmtId="164" fontId="31" fillId="0" borderId="0" xfId="44" applyNumberFormat="1" applyAlignment="1">
      <alignment horizontal="center" vertical="center"/>
    </xf>
    <xf numFmtId="2" fontId="31" fillId="0" borderId="0" xfId="44" applyNumberFormat="1"/>
    <xf numFmtId="1" fontId="59" fillId="0" borderId="10" xfId="62" applyNumberFormat="1" applyFont="1" applyFill="1" applyBorder="1" applyAlignment="1">
      <alignment horizontal="center" vertical="center"/>
    </xf>
    <xf numFmtId="1" fontId="59" fillId="0" borderId="15" xfId="62" applyNumberFormat="1" applyFont="1" applyFill="1" applyBorder="1" applyAlignment="1">
      <alignment horizontal="center" vertical="center"/>
    </xf>
    <xf numFmtId="1" fontId="59" fillId="0" borderId="14" xfId="62" applyNumberFormat="1" applyFont="1" applyFill="1" applyBorder="1" applyAlignment="1">
      <alignment horizontal="center" vertical="center"/>
    </xf>
    <xf numFmtId="1" fontId="59" fillId="0" borderId="16" xfId="62" applyNumberFormat="1" applyFont="1" applyFill="1" applyBorder="1" applyAlignment="1">
      <alignment horizontal="center" vertical="center"/>
    </xf>
    <xf numFmtId="1" fontId="59" fillId="0" borderId="12" xfId="62" applyNumberFormat="1" applyFont="1" applyFill="1" applyBorder="1" applyAlignment="1">
      <alignment horizontal="center" vertical="center"/>
    </xf>
    <xf numFmtId="1" fontId="59" fillId="0" borderId="0" xfId="62" applyNumberFormat="1" applyFont="1" applyFill="1" applyBorder="1" applyAlignment="1">
      <alignment horizontal="center" vertical="center"/>
    </xf>
    <xf numFmtId="1" fontId="59" fillId="0" borderId="20" xfId="62" applyNumberFormat="1" applyFont="1" applyFill="1" applyBorder="1" applyAlignment="1">
      <alignment horizontal="center" vertical="center"/>
    </xf>
    <xf numFmtId="1" fontId="59" fillId="0" borderId="27" xfId="62" applyNumberFormat="1" applyFont="1" applyFill="1" applyBorder="1" applyAlignment="1">
      <alignment horizontal="center" vertical="center"/>
    </xf>
    <xf numFmtId="1" fontId="60" fillId="0" borderId="0" xfId="62" applyNumberFormat="1" applyFont="1" applyAlignment="1">
      <alignment horizontal="center"/>
    </xf>
    <xf numFmtId="1" fontId="65" fillId="29" borderId="30" xfId="0" applyNumberFormat="1" applyFont="1" applyFill="1" applyBorder="1" applyAlignment="1">
      <alignment horizontal="center" vertical="center"/>
    </xf>
    <xf numFmtId="0" fontId="66" fillId="0" borderId="11" xfId="60" applyFont="1" applyFill="1" applyBorder="1" applyAlignment="1">
      <alignment horizontal="center" vertical="center"/>
    </xf>
    <xf numFmtId="0" fontId="58" fillId="0" borderId="0" xfId="0" applyFont="1" applyAlignment="1">
      <alignment horizontal="center"/>
    </xf>
    <xf numFmtId="164" fontId="0" fillId="0" borderId="0" xfId="0" applyNumberFormat="1" applyAlignment="1">
      <alignment horizontal="center"/>
    </xf>
    <xf numFmtId="164" fontId="66" fillId="0" borderId="11" xfId="60" applyNumberFormat="1" applyFont="1" applyFill="1" applyBorder="1" applyAlignment="1">
      <alignment horizontal="center" vertical="center"/>
    </xf>
    <xf numFmtId="1" fontId="66" fillId="0" borderId="19" xfId="60" applyNumberFormat="1" applyFont="1" applyFill="1" applyBorder="1" applyAlignment="1">
      <alignment horizontal="center" vertical="center"/>
    </xf>
    <xf numFmtId="164" fontId="66" fillId="0" borderId="29" xfId="60" applyNumberFormat="1" applyFont="1" applyFill="1" applyBorder="1" applyAlignment="1">
      <alignment horizontal="center" vertical="center"/>
    </xf>
    <xf numFmtId="2" fontId="66" fillId="0" borderId="11" xfId="60" applyNumberFormat="1" applyFont="1" applyFill="1" applyBorder="1" applyAlignment="1">
      <alignment horizontal="center" vertical="center"/>
    </xf>
    <xf numFmtId="164" fontId="66" fillId="0" borderId="19" xfId="60" applyNumberFormat="1" applyFont="1" applyFill="1" applyBorder="1" applyAlignment="1">
      <alignment horizontal="center" vertical="center"/>
    </xf>
    <xf numFmtId="1" fontId="66" fillId="0" borderId="29" xfId="60" applyNumberFormat="1" applyFont="1" applyFill="1" applyBorder="1" applyAlignment="1">
      <alignment horizontal="center" vertical="center"/>
    </xf>
    <xf numFmtId="1" fontId="66" fillId="0" borderId="11" xfId="60" applyNumberFormat="1" applyFont="1" applyFill="1" applyBorder="1" applyAlignment="1">
      <alignment horizontal="center" vertical="center"/>
    </xf>
    <xf numFmtId="164" fontId="63" fillId="0" borderId="29" xfId="0" applyNumberFormat="1" applyFont="1" applyFill="1" applyBorder="1" applyAlignment="1">
      <alignment horizontal="center" vertical="center"/>
    </xf>
    <xf numFmtId="164" fontId="77" fillId="0" borderId="11" xfId="0" applyNumberFormat="1" applyFont="1" applyFill="1" applyBorder="1" applyAlignment="1">
      <alignment horizontal="center" vertical="center"/>
    </xf>
    <xf numFmtId="1" fontId="77" fillId="0" borderId="11" xfId="0" applyNumberFormat="1" applyFont="1" applyFill="1" applyBorder="1" applyAlignment="1">
      <alignment horizontal="center" vertical="center"/>
    </xf>
    <xf numFmtId="1" fontId="77" fillId="0" borderId="19" xfId="0" applyNumberFormat="1" applyFont="1" applyFill="1" applyBorder="1" applyAlignment="1">
      <alignment horizontal="center" vertical="center"/>
    </xf>
    <xf numFmtId="164" fontId="77" fillId="0" borderId="29" xfId="0" applyNumberFormat="1" applyFont="1" applyFill="1" applyBorder="1" applyAlignment="1">
      <alignment horizontal="center" vertical="center"/>
    </xf>
    <xf numFmtId="2" fontId="77" fillId="0" borderId="11" xfId="0" applyNumberFormat="1" applyFont="1" applyFill="1" applyBorder="1" applyAlignment="1">
      <alignment horizontal="center" vertical="center"/>
    </xf>
    <xf numFmtId="164" fontId="77" fillId="27" borderId="19" xfId="0" applyNumberFormat="1" applyFont="1" applyFill="1" applyBorder="1" applyAlignment="1">
      <alignment horizontal="center" vertical="center"/>
    </xf>
    <xf numFmtId="164" fontId="77" fillId="0" borderId="29" xfId="0" applyNumberFormat="1" applyFont="1" applyBorder="1" applyAlignment="1">
      <alignment horizontal="center" vertical="center"/>
    </xf>
    <xf numFmtId="164" fontId="77" fillId="0" borderId="11" xfId="0" applyNumberFormat="1" applyFont="1" applyBorder="1" applyAlignment="1">
      <alignment horizontal="center" vertical="center"/>
    </xf>
    <xf numFmtId="2" fontId="77" fillId="0" borderId="11" xfId="0" applyNumberFormat="1" applyFont="1" applyBorder="1" applyAlignment="1">
      <alignment horizontal="center" vertical="center"/>
    </xf>
    <xf numFmtId="1" fontId="77" fillId="0" borderId="19" xfId="0" applyNumberFormat="1" applyFont="1" applyBorder="1" applyAlignment="1">
      <alignment horizontal="center" vertical="center"/>
    </xf>
    <xf numFmtId="164" fontId="77" fillId="28" borderId="19" xfId="0" applyNumberFormat="1" applyFont="1" applyFill="1" applyBorder="1" applyAlignment="1">
      <alignment horizontal="center" vertical="center"/>
    </xf>
    <xf numFmtId="164" fontId="63" fillId="0" borderId="23" xfId="0" applyNumberFormat="1" applyFont="1" applyFill="1" applyBorder="1" applyAlignment="1">
      <alignment horizontal="center" vertical="center"/>
    </xf>
    <xf numFmtId="164" fontId="77" fillId="0" borderId="16" xfId="0" applyNumberFormat="1" applyFont="1" applyFill="1" applyBorder="1" applyAlignment="1">
      <alignment horizontal="center" vertical="center"/>
    </xf>
    <xf numFmtId="1" fontId="77" fillId="0" borderId="16" xfId="0" applyNumberFormat="1" applyFont="1" applyFill="1" applyBorder="1" applyAlignment="1">
      <alignment horizontal="center" vertical="center"/>
    </xf>
    <xf numFmtId="1" fontId="77" fillId="0" borderId="12" xfId="0" applyNumberFormat="1" applyFont="1" applyFill="1" applyBorder="1" applyAlignment="1">
      <alignment horizontal="center" vertical="center"/>
    </xf>
    <xf numFmtId="164" fontId="77" fillId="0" borderId="23" xfId="0" applyNumberFormat="1" applyFont="1" applyFill="1" applyBorder="1" applyAlignment="1">
      <alignment horizontal="center" vertical="center"/>
    </xf>
    <xf numFmtId="2" fontId="77" fillId="0" borderId="16" xfId="0" applyNumberFormat="1" applyFont="1" applyFill="1" applyBorder="1" applyAlignment="1">
      <alignment horizontal="center" vertical="center"/>
    </xf>
    <xf numFmtId="164" fontId="77" fillId="27" borderId="12" xfId="0" applyNumberFormat="1" applyFont="1" applyFill="1" applyBorder="1" applyAlignment="1">
      <alignment horizontal="center" vertical="center"/>
    </xf>
    <xf numFmtId="164" fontId="77" fillId="0" borderId="23" xfId="0" applyNumberFormat="1" applyFont="1" applyBorder="1" applyAlignment="1">
      <alignment horizontal="center" vertical="center"/>
    </xf>
    <xf numFmtId="164" fontId="77" fillId="0" borderId="16" xfId="0" applyNumberFormat="1" applyFont="1" applyBorder="1" applyAlignment="1">
      <alignment horizontal="center" vertical="center"/>
    </xf>
    <xf numFmtId="2" fontId="77" fillId="0" borderId="16" xfId="0" applyNumberFormat="1" applyFont="1" applyBorder="1" applyAlignment="1">
      <alignment horizontal="center" vertical="center"/>
    </xf>
    <xf numFmtId="1" fontId="77" fillId="0" borderId="12" xfId="0" applyNumberFormat="1" applyFont="1" applyBorder="1" applyAlignment="1">
      <alignment horizontal="center" vertical="center"/>
    </xf>
    <xf numFmtId="0" fontId="63" fillId="0" borderId="0" xfId="0" applyFont="1" applyFill="1" applyBorder="1" applyAlignment="1">
      <alignment horizontal="left" vertical="center"/>
    </xf>
    <xf numFmtId="2" fontId="77" fillId="0" borderId="0" xfId="0" applyNumberFormat="1" applyFont="1" applyFill="1" applyBorder="1" applyAlignment="1">
      <alignment horizontal="center" vertical="center"/>
    </xf>
    <xf numFmtId="1" fontId="77" fillId="0" borderId="0" xfId="0" applyNumberFormat="1" applyFont="1" applyFill="1" applyBorder="1" applyAlignment="1">
      <alignment horizontal="center" vertical="center"/>
    </xf>
    <xf numFmtId="164" fontId="77" fillId="0" borderId="0" xfId="0" applyNumberFormat="1" applyFont="1" applyFill="1" applyBorder="1" applyAlignment="1">
      <alignment horizontal="center" vertical="center"/>
    </xf>
    <xf numFmtId="0" fontId="77" fillId="0" borderId="0" xfId="0" applyFont="1" applyFill="1" applyBorder="1" applyAlignment="1">
      <alignment horizontal="center" vertical="center"/>
    </xf>
    <xf numFmtId="1" fontId="77" fillId="0" borderId="11" xfId="0" applyNumberFormat="1" applyFont="1" applyBorder="1" applyAlignment="1">
      <alignment horizontal="center" vertical="center"/>
    </xf>
    <xf numFmtId="2" fontId="9" fillId="0" borderId="0" xfId="88" applyNumberFormat="1"/>
    <xf numFmtId="0" fontId="66" fillId="0" borderId="11" xfId="60" applyFont="1" applyFill="1" applyBorder="1" applyAlignment="1">
      <alignment horizontal="left" vertical="center"/>
    </xf>
    <xf numFmtId="0" fontId="53" fillId="0" borderId="0" xfId="0" applyFont="1"/>
    <xf numFmtId="0" fontId="64" fillId="0" borderId="33" xfId="0" applyFont="1" applyFill="1" applyBorder="1" applyAlignment="1">
      <alignment horizontal="left" vertical="center" wrapText="1"/>
    </xf>
    <xf numFmtId="164" fontId="77" fillId="0" borderId="21" xfId="0" applyNumberFormat="1" applyFont="1" applyFill="1" applyBorder="1" applyAlignment="1">
      <alignment horizontal="center" vertical="center"/>
    </xf>
    <xf numFmtId="164" fontId="77" fillId="0" borderId="13" xfId="0" applyNumberFormat="1" applyFont="1" applyFill="1" applyBorder="1" applyAlignment="1">
      <alignment horizontal="center" vertical="center"/>
    </xf>
    <xf numFmtId="164" fontId="77" fillId="0" borderId="37" xfId="0" applyNumberFormat="1" applyFont="1" applyFill="1" applyBorder="1" applyAlignment="1">
      <alignment horizontal="center" vertical="center"/>
    </xf>
    <xf numFmtId="164" fontId="77" fillId="0" borderId="32" xfId="0" applyNumberFormat="1" applyFont="1" applyFill="1" applyBorder="1" applyAlignment="1">
      <alignment horizontal="center" vertical="center"/>
    </xf>
    <xf numFmtId="164" fontId="77" fillId="0" borderId="21" xfId="0" applyNumberFormat="1" applyFont="1" applyBorder="1" applyAlignment="1">
      <alignment horizontal="center" vertical="center"/>
    </xf>
    <xf numFmtId="1" fontId="66" fillId="0" borderId="21" xfId="60" applyNumberFormat="1" applyFont="1" applyFill="1" applyBorder="1" applyAlignment="1">
      <alignment horizontal="center" vertical="center"/>
    </xf>
    <xf numFmtId="164" fontId="59" fillId="26" borderId="20" xfId="0" applyNumberFormat="1" applyFont="1" applyFill="1" applyBorder="1" applyAlignment="1">
      <alignment horizontal="left" vertical="center"/>
    </xf>
    <xf numFmtId="164" fontId="59" fillId="0" borderId="20" xfId="0" applyNumberFormat="1" applyFont="1" applyFill="1" applyBorder="1" applyAlignment="1">
      <alignment horizontal="center" vertical="center"/>
    </xf>
    <xf numFmtId="164" fontId="63" fillId="0" borderId="32" xfId="0" applyNumberFormat="1" applyFont="1" applyFill="1" applyBorder="1" applyAlignment="1">
      <alignment horizontal="center" vertical="center"/>
    </xf>
    <xf numFmtId="164" fontId="77" fillId="0" borderId="20" xfId="0" applyNumberFormat="1" applyFont="1" applyFill="1" applyBorder="1" applyAlignment="1">
      <alignment horizontal="center" vertical="center"/>
    </xf>
    <xf numFmtId="1" fontId="77" fillId="0" borderId="20" xfId="0" applyNumberFormat="1" applyFont="1" applyFill="1" applyBorder="1" applyAlignment="1">
      <alignment horizontal="center" vertical="center"/>
    </xf>
    <xf numFmtId="1" fontId="77" fillId="0" borderId="27" xfId="0" applyNumberFormat="1" applyFont="1" applyFill="1" applyBorder="1" applyAlignment="1">
      <alignment horizontal="center" vertical="center"/>
    </xf>
    <xf numFmtId="2" fontId="77" fillId="0" borderId="20" xfId="0" applyNumberFormat="1" applyFont="1" applyFill="1" applyBorder="1" applyAlignment="1">
      <alignment horizontal="center" vertical="center"/>
    </xf>
    <xf numFmtId="164" fontId="77" fillId="27" borderId="27" xfId="0" applyNumberFormat="1" applyFont="1" applyFill="1" applyBorder="1" applyAlignment="1">
      <alignment horizontal="center" vertical="center"/>
    </xf>
    <xf numFmtId="164" fontId="77" fillId="0" borderId="18" xfId="0" applyNumberFormat="1" applyFont="1" applyFill="1" applyBorder="1" applyAlignment="1">
      <alignment horizontal="center" vertical="center"/>
    </xf>
    <xf numFmtId="0" fontId="69" fillId="0" borderId="0" xfId="0" applyFont="1" applyFill="1" applyBorder="1" applyAlignment="1">
      <alignment horizontal="left" vertical="center"/>
    </xf>
    <xf numFmtId="0" fontId="66" fillId="29" borderId="16" xfId="60" applyFont="1" applyFill="1" applyBorder="1" applyAlignment="1">
      <alignment horizontal="left" vertical="center"/>
    </xf>
    <xf numFmtId="0" fontId="66" fillId="29" borderId="16" xfId="60" applyFont="1" applyFill="1" applyBorder="1" applyAlignment="1">
      <alignment horizontal="left" vertical="center" wrapText="1"/>
    </xf>
    <xf numFmtId="0" fontId="64" fillId="29" borderId="23" xfId="0" applyFont="1" applyFill="1" applyBorder="1" applyAlignment="1">
      <alignment horizontal="left" vertical="center" wrapText="1"/>
    </xf>
    <xf numFmtId="164" fontId="66" fillId="29" borderId="16" xfId="60" applyNumberFormat="1" applyFont="1" applyFill="1" applyBorder="1" applyAlignment="1">
      <alignment horizontal="center" vertical="center"/>
    </xf>
    <xf numFmtId="0" fontId="66" fillId="29" borderId="16" xfId="60" applyFont="1" applyFill="1" applyBorder="1" applyAlignment="1">
      <alignment horizontal="center" vertical="center"/>
    </xf>
    <xf numFmtId="1" fontId="66" fillId="29" borderId="12" xfId="60" applyNumberFormat="1" applyFont="1" applyFill="1" applyBorder="1" applyAlignment="1">
      <alignment horizontal="center" vertical="center"/>
    </xf>
    <xf numFmtId="164" fontId="66" fillId="29" borderId="23" xfId="60" applyNumberFormat="1" applyFont="1" applyFill="1" applyBorder="1" applyAlignment="1">
      <alignment horizontal="center" vertical="center"/>
    </xf>
    <xf numFmtId="2" fontId="66" fillId="29" borderId="16" xfId="60" applyNumberFormat="1" applyFont="1" applyFill="1" applyBorder="1" applyAlignment="1">
      <alignment horizontal="center" vertical="center"/>
    </xf>
    <xf numFmtId="164" fontId="66" fillId="29" borderId="12" xfId="60" applyNumberFormat="1" applyFont="1" applyFill="1" applyBorder="1" applyAlignment="1">
      <alignment horizontal="center" vertical="center"/>
    </xf>
    <xf numFmtId="1" fontId="66" fillId="29" borderId="23" xfId="60" applyNumberFormat="1" applyFont="1" applyFill="1" applyBorder="1" applyAlignment="1">
      <alignment horizontal="center" vertical="center"/>
    </xf>
    <xf numFmtId="1" fontId="66" fillId="29" borderId="13" xfId="60" applyNumberFormat="1" applyFont="1" applyFill="1" applyBorder="1" applyAlignment="1">
      <alignment horizontal="center" vertical="center"/>
    </xf>
    <xf numFmtId="1" fontId="66" fillId="29" borderId="16" xfId="60" applyNumberFormat="1" applyFont="1" applyFill="1" applyBorder="1" applyAlignment="1">
      <alignment horizontal="center" vertical="center"/>
    </xf>
    <xf numFmtId="0" fontId="66" fillId="29" borderId="11" xfId="60" applyFont="1" applyFill="1" applyBorder="1" applyAlignment="1">
      <alignment horizontal="left" vertical="center"/>
    </xf>
    <xf numFmtId="0" fontId="64" fillId="29" borderId="29" xfId="0" applyFont="1" applyFill="1" applyBorder="1" applyAlignment="1">
      <alignment horizontal="left" vertical="center" wrapText="1"/>
    </xf>
    <xf numFmtId="164" fontId="66" fillId="29" borderId="11" xfId="60" applyNumberFormat="1" applyFont="1" applyFill="1" applyBorder="1" applyAlignment="1">
      <alignment horizontal="center" vertical="center"/>
    </xf>
    <xf numFmtId="0" fontId="66" fillId="29" borderId="11" xfId="60" applyFont="1" applyFill="1" applyBorder="1" applyAlignment="1">
      <alignment horizontal="center" vertical="center"/>
    </xf>
    <xf numFmtId="1" fontId="66" fillId="29" borderId="19" xfId="60" applyNumberFormat="1" applyFont="1" applyFill="1" applyBorder="1" applyAlignment="1">
      <alignment horizontal="center" vertical="center"/>
    </xf>
    <xf numFmtId="164" fontId="66" fillId="29" borderId="29" xfId="60" applyNumberFormat="1" applyFont="1" applyFill="1" applyBorder="1" applyAlignment="1">
      <alignment horizontal="center" vertical="center"/>
    </xf>
    <xf numFmtId="2" fontId="66" fillId="29" borderId="11" xfId="60" applyNumberFormat="1" applyFont="1" applyFill="1" applyBorder="1" applyAlignment="1">
      <alignment horizontal="center" vertical="center"/>
    </xf>
    <xf numFmtId="164" fontId="66" fillId="29" borderId="19" xfId="60" applyNumberFormat="1" applyFont="1" applyFill="1" applyBorder="1" applyAlignment="1">
      <alignment horizontal="center" vertical="center"/>
    </xf>
    <xf numFmtId="1" fontId="66" fillId="29" borderId="29" xfId="60" applyNumberFormat="1" applyFont="1" applyFill="1" applyBorder="1" applyAlignment="1">
      <alignment horizontal="center" vertical="center"/>
    </xf>
    <xf numFmtId="1" fontId="66" fillId="29" borderId="21" xfId="60" applyNumberFormat="1" applyFont="1" applyFill="1" applyBorder="1" applyAlignment="1">
      <alignment horizontal="center" vertical="center"/>
    </xf>
    <xf numFmtId="1" fontId="66" fillId="29" borderId="11" xfId="60" applyNumberFormat="1" applyFont="1" applyFill="1" applyBorder="1" applyAlignment="1">
      <alignment horizontal="center" vertical="center"/>
    </xf>
    <xf numFmtId="0" fontId="59" fillId="0" borderId="10" xfId="0" applyFont="1" applyFill="1" applyBorder="1" applyAlignment="1">
      <alignment horizontal="left" vertical="center"/>
    </xf>
    <xf numFmtId="1" fontId="66" fillId="0" borderId="26" xfId="60" applyNumberFormat="1" applyFont="1" applyFill="1" applyBorder="1" applyAlignment="1">
      <alignment horizontal="center" vertical="center"/>
    </xf>
    <xf numFmtId="0" fontId="64" fillId="0" borderId="0" xfId="44" applyFont="1" applyAlignment="1"/>
    <xf numFmtId="0" fontId="64" fillId="0" borderId="29" xfId="0" applyFont="1" applyFill="1" applyBorder="1" applyAlignment="1">
      <alignment horizontal="left" vertical="center" wrapText="1"/>
    </xf>
    <xf numFmtId="0" fontId="53" fillId="0" borderId="11" xfId="60" applyFont="1" applyFill="1" applyBorder="1" applyAlignment="1">
      <alignment horizontal="left" vertical="center" wrapText="1"/>
    </xf>
    <xf numFmtId="1" fontId="32" fillId="29" borderId="16" xfId="0" applyNumberFormat="1" applyFont="1" applyFill="1" applyBorder="1" applyAlignment="1">
      <alignment horizontal="center" vertical="center"/>
    </xf>
    <xf numFmtId="1" fontId="78" fillId="29" borderId="12" xfId="60" applyNumberFormat="1" applyFont="1" applyFill="1" applyBorder="1" applyAlignment="1">
      <alignment horizontal="center" vertical="center" wrapText="1"/>
    </xf>
    <xf numFmtId="1" fontId="32" fillId="29" borderId="11" xfId="0" applyNumberFormat="1" applyFont="1" applyFill="1" applyBorder="1" applyAlignment="1">
      <alignment horizontal="center" vertical="center"/>
    </xf>
    <xf numFmtId="1" fontId="78" fillId="29" borderId="19" xfId="60" applyNumberFormat="1" applyFont="1" applyFill="1" applyBorder="1" applyAlignment="1">
      <alignment horizontal="center" vertical="center" wrapText="1"/>
    </xf>
    <xf numFmtId="1" fontId="32" fillId="0" borderId="11" xfId="0" applyNumberFormat="1" applyFont="1" applyFill="1" applyBorder="1" applyAlignment="1">
      <alignment horizontal="center" vertical="center"/>
    </xf>
    <xf numFmtId="1" fontId="32" fillId="0" borderId="0" xfId="44" applyNumberFormat="1" applyFont="1" applyAlignment="1">
      <alignment horizontal="center" vertical="center"/>
    </xf>
    <xf numFmtId="0" fontId="66" fillId="0" borderId="16" xfId="60" applyFont="1" applyFill="1" applyBorder="1" applyAlignment="1">
      <alignment horizontal="left" vertical="center" wrapText="1"/>
    </xf>
    <xf numFmtId="0" fontId="53" fillId="0" borderId="16" xfId="0" applyFont="1" applyFill="1" applyBorder="1" applyAlignment="1">
      <alignment horizontal="center" vertical="center"/>
    </xf>
    <xf numFmtId="0" fontId="64" fillId="0" borderId="23" xfId="0" applyFont="1" applyFill="1" applyBorder="1" applyAlignment="1">
      <alignment horizontal="left" vertical="center" wrapText="1"/>
    </xf>
    <xf numFmtId="164" fontId="66" fillId="0" borderId="16" xfId="60" applyNumberFormat="1" applyFont="1" applyFill="1" applyBorder="1" applyAlignment="1">
      <alignment horizontal="center" vertical="center"/>
    </xf>
    <xf numFmtId="0" fontId="66" fillId="0" borderId="16" xfId="60" applyFont="1" applyFill="1" applyBorder="1" applyAlignment="1">
      <alignment horizontal="center" vertical="center"/>
    </xf>
    <xf numFmtId="1" fontId="66" fillId="0" borderId="12" xfId="60" applyNumberFormat="1" applyFont="1" applyFill="1" applyBorder="1" applyAlignment="1">
      <alignment horizontal="center" vertical="center"/>
    </xf>
    <xf numFmtId="164" fontId="66" fillId="0" borderId="23" xfId="60" applyNumberFormat="1" applyFont="1" applyFill="1" applyBorder="1" applyAlignment="1">
      <alignment horizontal="center" vertical="center"/>
    </xf>
    <xf numFmtId="2" fontId="66" fillId="0" borderId="16" xfId="60" applyNumberFormat="1" applyFont="1" applyFill="1" applyBorder="1" applyAlignment="1">
      <alignment horizontal="center" vertical="center"/>
    </xf>
    <xf numFmtId="164" fontId="66" fillId="0" borderId="12" xfId="60" applyNumberFormat="1" applyFont="1" applyFill="1" applyBorder="1" applyAlignment="1">
      <alignment horizontal="center" vertical="center"/>
    </xf>
    <xf numFmtId="1" fontId="66" fillId="0" borderId="23" xfId="60" applyNumberFormat="1" applyFont="1" applyFill="1" applyBorder="1" applyAlignment="1">
      <alignment horizontal="center" vertical="center"/>
    </xf>
    <xf numFmtId="1" fontId="66" fillId="0" borderId="55" xfId="60" applyNumberFormat="1" applyFont="1" applyFill="1" applyBorder="1" applyAlignment="1">
      <alignment horizontal="center" vertical="center"/>
    </xf>
    <xf numFmtId="1" fontId="66" fillId="0" borderId="63" xfId="60" applyNumberFormat="1" applyFont="1" applyFill="1" applyBorder="1" applyAlignment="1">
      <alignment horizontal="center" vertical="center"/>
    </xf>
    <xf numFmtId="1" fontId="66" fillId="0" borderId="16" xfId="60" applyNumberFormat="1" applyFont="1" applyFill="1" applyBorder="1" applyAlignment="1">
      <alignment horizontal="center" vertical="center"/>
    </xf>
    <xf numFmtId="0" fontId="53" fillId="0" borderId="11" xfId="0" applyFont="1" applyFill="1" applyBorder="1" applyAlignment="1">
      <alignment horizontal="center" vertical="center"/>
    </xf>
    <xf numFmtId="1" fontId="66" fillId="0" borderId="42" xfId="60" applyNumberFormat="1" applyFont="1" applyFill="1" applyBorder="1" applyAlignment="1">
      <alignment horizontal="center" vertical="center"/>
    </xf>
    <xf numFmtId="0" fontId="58" fillId="0" borderId="0" xfId="93" applyFont="1"/>
    <xf numFmtId="0" fontId="79" fillId="0" borderId="0" xfId="0" applyFont="1" applyAlignment="1">
      <alignment wrapText="1"/>
    </xf>
    <xf numFmtId="1" fontId="79" fillId="0" borderId="0" xfId="62" applyNumberFormat="1" applyFont="1" applyAlignment="1">
      <alignment horizontal="center" wrapText="1"/>
    </xf>
    <xf numFmtId="1" fontId="79" fillId="0" borderId="0" xfId="0" applyNumberFormat="1" applyFont="1" applyAlignment="1">
      <alignment wrapText="1"/>
    </xf>
    <xf numFmtId="2" fontId="79" fillId="0" borderId="0" xfId="0" applyNumberFormat="1" applyFont="1" applyAlignment="1">
      <alignment wrapText="1"/>
    </xf>
    <xf numFmtId="164" fontId="79" fillId="0" borderId="0" xfId="0" applyNumberFormat="1" applyFont="1" applyAlignment="1">
      <alignment wrapText="1"/>
    </xf>
    <xf numFmtId="0" fontId="66" fillId="0" borderId="11" xfId="93" applyFont="1" applyBorder="1" applyAlignment="1">
      <alignment horizontal="left" wrapText="1"/>
    </xf>
    <xf numFmtId="164" fontId="66" fillId="29" borderId="53" xfId="60" applyNumberFormat="1" applyFont="1" applyFill="1" applyBorder="1" applyAlignment="1">
      <alignment horizontal="center" vertical="center"/>
    </xf>
    <xf numFmtId="0" fontId="81" fillId="0" borderId="0" xfId="0" applyFont="1" applyAlignment="1">
      <alignment horizontal="center"/>
    </xf>
    <xf numFmtId="0" fontId="53" fillId="0" borderId="11" xfId="93" applyFont="1" applyBorder="1" applyAlignment="1">
      <alignment horizontal="left" wrapText="1"/>
    </xf>
    <xf numFmtId="0" fontId="60" fillId="0" borderId="0" xfId="0" applyFont="1" applyFill="1" applyBorder="1"/>
    <xf numFmtId="164" fontId="31" fillId="0" borderId="0" xfId="44" applyNumberFormat="1" applyFill="1" applyBorder="1" applyAlignment="1">
      <alignment horizontal="center" vertical="center"/>
    </xf>
    <xf numFmtId="164" fontId="0" fillId="0" borderId="0" xfId="0" applyNumberFormat="1" applyFill="1" applyBorder="1" applyAlignment="1">
      <alignment horizontal="center"/>
    </xf>
    <xf numFmtId="0" fontId="64" fillId="0" borderId="21" xfId="0" applyFont="1" applyFill="1" applyBorder="1" applyAlignment="1">
      <alignment horizontal="left" vertical="center" wrapText="1"/>
    </xf>
    <xf numFmtId="164" fontId="66" fillId="0" borderId="21" xfId="60" applyNumberFormat="1" applyFont="1" applyFill="1" applyBorder="1" applyAlignment="1">
      <alignment horizontal="center" vertical="center"/>
    </xf>
    <xf numFmtId="0" fontId="66" fillId="0" borderId="21" xfId="60" applyFont="1" applyFill="1" applyBorder="1" applyAlignment="1">
      <alignment horizontal="center" vertical="center"/>
    </xf>
    <xf numFmtId="2" fontId="66" fillId="0" borderId="21" xfId="60" applyNumberFormat="1" applyFont="1" applyFill="1" applyBorder="1" applyAlignment="1">
      <alignment horizontal="center" vertical="center"/>
    </xf>
    <xf numFmtId="2" fontId="53" fillId="0" borderId="29" xfId="0" applyNumberFormat="1" applyFont="1" applyFill="1" applyBorder="1" applyAlignment="1">
      <alignment horizontal="center" vertical="center"/>
    </xf>
    <xf numFmtId="2" fontId="53" fillId="0" borderId="11" xfId="0" applyNumberFormat="1" applyFont="1" applyFill="1" applyBorder="1" applyAlignment="1">
      <alignment horizontal="center" vertical="center"/>
    </xf>
    <xf numFmtId="2" fontId="53" fillId="0" borderId="53" xfId="0" applyNumberFormat="1" applyFont="1" applyFill="1" applyBorder="1" applyAlignment="1">
      <alignment horizontal="center" vertical="center"/>
    </xf>
    <xf numFmtId="2" fontId="66" fillId="0" borderId="29" xfId="52" applyNumberFormat="1" applyFont="1" applyFill="1" applyBorder="1" applyAlignment="1">
      <alignment horizontal="center" vertical="center"/>
    </xf>
    <xf numFmtId="2" fontId="53" fillId="0" borderId="19" xfId="79" applyNumberFormat="1" applyFont="1" applyFill="1" applyBorder="1" applyAlignment="1">
      <alignment horizontal="center" vertical="center"/>
    </xf>
    <xf numFmtId="166" fontId="33" fillId="0" borderId="19" xfId="67" applyFont="1" applyBorder="1" applyAlignment="1" applyProtection="1">
      <alignment horizontal="left" vertical="center"/>
    </xf>
    <xf numFmtId="166" fontId="33" fillId="0" borderId="21" xfId="67" applyFont="1" applyBorder="1" applyAlignment="1" applyProtection="1">
      <alignment horizontal="left" vertical="center"/>
    </xf>
    <xf numFmtId="166" fontId="82" fillId="0" borderId="26" xfId="67" applyFont="1" applyBorder="1" applyAlignment="1">
      <alignment vertical="center"/>
    </xf>
    <xf numFmtId="166" fontId="33" fillId="0" borderId="34" xfId="67" applyFont="1" applyBorder="1" applyAlignment="1" applyProtection="1">
      <alignment horizontal="left"/>
    </xf>
    <xf numFmtId="166" fontId="67" fillId="0" borderId="58" xfId="67" applyBorder="1"/>
    <xf numFmtId="166" fontId="32" fillId="0" borderId="34" xfId="67" applyFont="1" applyBorder="1" applyAlignment="1" applyProtection="1">
      <alignment horizontal="left"/>
    </xf>
    <xf numFmtId="166" fontId="63" fillId="0" borderId="0" xfId="67" applyFont="1" applyBorder="1" applyAlignment="1" applyProtection="1">
      <alignment horizontal="center"/>
    </xf>
    <xf numFmtId="166" fontId="32" fillId="0" borderId="34" xfId="67" applyFont="1" applyFill="1" applyBorder="1" applyAlignment="1" applyProtection="1">
      <alignment horizontal="left"/>
    </xf>
    <xf numFmtId="166" fontId="63" fillId="0" borderId="0" xfId="67" applyFont="1" applyFill="1" applyBorder="1" applyAlignment="1" applyProtection="1">
      <alignment horizontal="center"/>
    </xf>
    <xf numFmtId="166" fontId="67" fillId="0" borderId="58" xfId="67" applyFill="1" applyBorder="1"/>
    <xf numFmtId="0" fontId="31" fillId="0" borderId="34" xfId="0" applyFont="1" applyBorder="1" applyAlignment="1" applyProtection="1">
      <alignment horizontal="left" vertical="top"/>
    </xf>
    <xf numFmtId="166" fontId="67" fillId="0" borderId="58" xfId="67" applyFill="1" applyBorder="1" applyAlignment="1" applyProtection="1">
      <alignment horizontal="center"/>
    </xf>
    <xf numFmtId="0" fontId="3" fillId="0" borderId="0" xfId="94" applyAlignment="1">
      <alignment horizontal="center"/>
    </xf>
    <xf numFmtId="0" fontId="33" fillId="0" borderId="34" xfId="95" applyFont="1" applyFill="1" applyBorder="1" applyAlignment="1" applyProtection="1">
      <alignment horizontal="left"/>
    </xf>
    <xf numFmtId="0" fontId="68" fillId="0" borderId="0" xfId="95" applyFont="1" applyFill="1" applyBorder="1" applyAlignment="1" applyProtection="1">
      <alignment horizontal="left"/>
    </xf>
    <xf numFmtId="49" fontId="32" fillId="0" borderId="0" xfId="95" applyNumberFormat="1" applyFont="1" applyFill="1" applyBorder="1" applyAlignment="1" applyProtection="1">
      <alignment horizontal="center"/>
    </xf>
    <xf numFmtId="0" fontId="32" fillId="0" borderId="0" xfId="95" applyFont="1" applyFill="1" applyBorder="1" applyAlignment="1">
      <alignment horizontal="center"/>
    </xf>
    <xf numFmtId="166" fontId="67" fillId="0" borderId="58" xfId="96" applyBorder="1"/>
    <xf numFmtId="0" fontId="3" fillId="0" borderId="0" xfId="94"/>
    <xf numFmtId="0" fontId="3" fillId="0" borderId="0" xfId="94" applyAlignment="1" applyProtection="1">
      <alignment horizontal="center"/>
    </xf>
    <xf numFmtId="49" fontId="32" fillId="33" borderId="35" xfId="95" applyNumberFormat="1" applyFont="1" applyFill="1" applyBorder="1" applyAlignment="1" applyProtection="1">
      <alignment horizontal="center"/>
    </xf>
    <xf numFmtId="49" fontId="32" fillId="34" borderId="35" xfId="95" applyNumberFormat="1" applyFont="1" applyFill="1" applyBorder="1" applyAlignment="1" applyProtection="1">
      <alignment horizontal="center"/>
    </xf>
    <xf numFmtId="49" fontId="32" fillId="34" borderId="35" xfId="95" applyNumberFormat="1" applyFont="1" applyFill="1" applyBorder="1" applyAlignment="1">
      <alignment horizontal="center"/>
    </xf>
    <xf numFmtId="49" fontId="32" fillId="0" borderId="35" xfId="95" applyNumberFormat="1" applyFont="1" applyBorder="1" applyAlignment="1" applyProtection="1">
      <alignment horizontal="center"/>
    </xf>
    <xf numFmtId="49" fontId="32" fillId="35" borderId="35" xfId="95" applyNumberFormat="1" applyFont="1" applyFill="1" applyBorder="1" applyAlignment="1" applyProtection="1">
      <alignment horizontal="center"/>
    </xf>
    <xf numFmtId="49" fontId="32" fillId="36" borderId="35" xfId="95" applyNumberFormat="1" applyFont="1" applyFill="1" applyBorder="1" applyAlignment="1" applyProtection="1">
      <alignment horizontal="center"/>
    </xf>
    <xf numFmtId="49" fontId="63" fillId="0" borderId="35" xfId="95" applyNumberFormat="1" applyFont="1" applyFill="1" applyBorder="1" applyAlignment="1" applyProtection="1">
      <alignment horizontal="center"/>
    </xf>
    <xf numFmtId="166" fontId="67" fillId="0" borderId="56" xfId="96" applyBorder="1"/>
    <xf numFmtId="2" fontId="81" fillId="0" borderId="0" xfId="0" applyNumberFormat="1" applyFont="1" applyAlignment="1">
      <alignment horizontal="center"/>
    </xf>
    <xf numFmtId="2" fontId="53" fillId="29" borderId="29" xfId="0" applyNumberFormat="1" applyFont="1" applyFill="1" applyBorder="1" applyAlignment="1">
      <alignment horizontal="center" vertical="center"/>
    </xf>
    <xf numFmtId="2" fontId="53" fillId="29" borderId="53" xfId="0" applyNumberFormat="1" applyFont="1" applyFill="1" applyBorder="1" applyAlignment="1">
      <alignment horizontal="center" vertical="center"/>
    </xf>
    <xf numFmtId="2" fontId="53" fillId="29" borderId="26" xfId="0" applyNumberFormat="1" applyFont="1" applyFill="1" applyBorder="1" applyAlignment="1">
      <alignment horizontal="center" vertical="center"/>
    </xf>
    <xf numFmtId="2" fontId="66" fillId="0" borderId="11" xfId="93" applyNumberFormat="1" applyFont="1" applyFill="1" applyBorder="1" applyAlignment="1">
      <alignment horizontal="center"/>
    </xf>
    <xf numFmtId="2" fontId="31" fillId="0" borderId="0" xfId="44" applyNumberFormat="1" applyAlignment="1">
      <alignment horizontal="center" vertical="center"/>
    </xf>
    <xf numFmtId="2" fontId="66" fillId="0" borderId="21" xfId="52" applyNumberFormat="1" applyFont="1" applyFill="1" applyBorder="1" applyAlignment="1">
      <alignment horizontal="center" vertical="center"/>
    </xf>
    <xf numFmtId="2" fontId="53" fillId="0" borderId="21" xfId="79" applyNumberFormat="1" applyFont="1" applyFill="1" applyBorder="1" applyAlignment="1">
      <alignment horizontal="center" vertical="center"/>
    </xf>
    <xf numFmtId="1" fontId="32" fillId="0" borderId="11" xfId="62" applyNumberFormat="1" applyFont="1" applyBorder="1" applyAlignment="1">
      <alignment horizontal="center" vertical="center"/>
    </xf>
    <xf numFmtId="1" fontId="32" fillId="0" borderId="53" xfId="62" applyNumberFormat="1" applyFont="1" applyBorder="1" applyAlignment="1">
      <alignment horizontal="center" vertical="center"/>
    </xf>
    <xf numFmtId="164" fontId="55" fillId="0" borderId="0" xfId="92" applyNumberFormat="1" applyFont="1" applyFill="1" applyBorder="1" applyAlignment="1">
      <alignment horizontal="center"/>
    </xf>
    <xf numFmtId="164" fontId="31" fillId="0" borderId="0" xfId="53" applyNumberFormat="1" applyFont="1" applyFill="1" applyBorder="1" applyAlignment="1">
      <alignment horizontal="center" vertical="top" wrapText="1"/>
    </xf>
    <xf numFmtId="49" fontId="31" fillId="0" borderId="0" xfId="61" applyNumberFormat="1" applyFont="1" applyFill="1" applyBorder="1" applyAlignment="1">
      <alignment horizontal="center" vertical="center" wrapText="1"/>
    </xf>
    <xf numFmtId="0" fontId="34" fillId="0" borderId="0" xfId="53" applyNumberFormat="1" applyFont="1" applyFill="1" applyBorder="1" applyAlignment="1">
      <alignment horizontal="left" vertical="center" wrapText="1"/>
    </xf>
    <xf numFmtId="1" fontId="31" fillId="0" borderId="0" xfId="61" applyNumberFormat="1" applyFont="1" applyFill="1" applyBorder="1" applyAlignment="1">
      <alignment horizontal="center" wrapText="1"/>
    </xf>
    <xf numFmtId="0" fontId="31" fillId="0" borderId="0" xfId="61" applyNumberFormat="1" applyFont="1" applyFill="1" applyBorder="1" applyAlignment="1">
      <alignment horizontal="center" vertical="center" wrapText="1"/>
    </xf>
    <xf numFmtId="1" fontId="31" fillId="0" borderId="0" xfId="61" applyNumberFormat="1" applyFont="1" applyFill="1" applyBorder="1" applyAlignment="1">
      <alignment horizontal="center" vertical="center" wrapText="1"/>
    </xf>
    <xf numFmtId="165" fontId="34" fillId="0" borderId="0" xfId="53" applyNumberFormat="1" applyFont="1" applyFill="1" applyBorder="1" applyAlignment="1">
      <alignment horizontal="left" vertical="center" wrapText="1"/>
    </xf>
    <xf numFmtId="165" fontId="31" fillId="0" borderId="0" xfId="61" applyNumberFormat="1" applyFont="1" applyFill="1" applyBorder="1" applyAlignment="1">
      <alignment horizontal="center" wrapText="1"/>
    </xf>
    <xf numFmtId="2" fontId="31" fillId="0" borderId="0" xfId="61" applyNumberFormat="1" applyFont="1" applyFill="1" applyBorder="1" applyAlignment="1">
      <alignment horizontal="center" vertical="center" wrapText="1"/>
    </xf>
    <xf numFmtId="165" fontId="31" fillId="0" borderId="0" xfId="61" applyNumberFormat="1" applyFont="1" applyFill="1" applyBorder="1" applyAlignment="1">
      <alignment horizontal="center" vertical="center" wrapText="1"/>
    </xf>
    <xf numFmtId="0" fontId="34" fillId="0" borderId="0" xfId="53" applyFont="1" applyFill="1" applyBorder="1" applyAlignment="1">
      <alignment horizontal="left" vertical="center" wrapText="1"/>
    </xf>
    <xf numFmtId="2" fontId="31" fillId="0" borderId="0" xfId="61" applyNumberFormat="1" applyFont="1" applyFill="1" applyBorder="1" applyAlignment="1">
      <alignment horizontal="center" wrapText="1"/>
    </xf>
    <xf numFmtId="164" fontId="31" fillId="0" borderId="0" xfId="61" applyNumberFormat="1" applyFont="1" applyFill="1" applyBorder="1" applyAlignment="1">
      <alignment horizontal="center" vertical="center" wrapText="1"/>
    </xf>
    <xf numFmtId="164" fontId="31" fillId="0" borderId="0" xfId="61" applyNumberFormat="1" applyFont="1" applyFill="1" applyBorder="1" applyAlignment="1">
      <alignment horizontal="center" wrapText="1"/>
    </xf>
    <xf numFmtId="49" fontId="64" fillId="0" borderId="0" xfId="61" applyNumberFormat="1" applyFont="1" applyFill="1" applyBorder="1" applyAlignment="1">
      <alignment horizontal="center" vertical="center" wrapText="1"/>
    </xf>
    <xf numFmtId="164" fontId="57" fillId="0" borderId="0" xfId="46" applyNumberFormat="1" applyFont="1" applyFill="1" applyBorder="1" applyAlignment="1">
      <alignment horizontal="center" vertical="center"/>
    </xf>
    <xf numFmtId="0" fontId="30" fillId="0" borderId="0" xfId="53" applyFont="1" applyFill="1" applyBorder="1" applyAlignment="1">
      <alignment horizontal="left" vertical="top" wrapText="1"/>
    </xf>
    <xf numFmtId="164" fontId="30" fillId="0" borderId="0" xfId="46" applyNumberFormat="1" applyFont="1" applyFill="1" applyBorder="1" applyAlignment="1"/>
    <xf numFmtId="0" fontId="30" fillId="0" borderId="0" xfId="46" applyFont="1" applyFill="1" applyBorder="1" applyAlignment="1">
      <alignment horizontal="left"/>
    </xf>
    <xf numFmtId="164" fontId="31" fillId="0" borderId="0" xfId="46" applyNumberFormat="1" applyFont="1" applyFill="1" applyBorder="1"/>
    <xf numFmtId="0" fontId="30" fillId="0" borderId="0" xfId="46" applyFont="1" applyFill="1" applyBorder="1" applyAlignment="1"/>
    <xf numFmtId="0" fontId="32" fillId="0" borderId="0" xfId="46" applyFont="1" applyFill="1" applyBorder="1"/>
    <xf numFmtId="164" fontId="31" fillId="0" borderId="0" xfId="45" applyNumberFormat="1" applyFont="1" applyFill="1" applyBorder="1" applyAlignment="1"/>
    <xf numFmtId="0" fontId="31" fillId="0" borderId="0" xfId="45" applyFont="1" applyFill="1" applyBorder="1" applyAlignment="1">
      <alignment horizontal="left"/>
    </xf>
    <xf numFmtId="164" fontId="31" fillId="0" borderId="0" xfId="45" applyNumberFormat="1" applyFont="1" applyFill="1" applyBorder="1"/>
    <xf numFmtId="0" fontId="30" fillId="0" borderId="0" xfId="45" applyFont="1" applyFill="1" applyBorder="1" applyAlignment="1"/>
    <xf numFmtId="0" fontId="31" fillId="0" borderId="0" xfId="45" applyFont="1" applyFill="1" applyBorder="1" applyAlignment="1"/>
    <xf numFmtId="164" fontId="31" fillId="0" borderId="0" xfId="45" applyNumberFormat="1" applyFont="1" applyFill="1" applyBorder="1" applyAlignment="1">
      <alignment horizontal="center"/>
    </xf>
    <xf numFmtId="0" fontId="31" fillId="0" borderId="0" xfId="45" applyFont="1" applyFill="1" applyBorder="1" applyAlignment="1">
      <alignment horizontal="center"/>
    </xf>
    <xf numFmtId="164" fontId="30" fillId="0" borderId="0" xfId="46" applyNumberFormat="1" applyFont="1" applyFill="1" applyBorder="1" applyAlignment="1">
      <alignment horizontal="center"/>
    </xf>
    <xf numFmtId="0" fontId="33" fillId="0" borderId="0" xfId="46" applyFont="1" applyFill="1" applyBorder="1" applyAlignment="1">
      <alignment horizontal="center"/>
    </xf>
    <xf numFmtId="164" fontId="30" fillId="0" borderId="0" xfId="46" applyNumberFormat="1" applyFont="1" applyFill="1" applyBorder="1" applyAlignment="1">
      <alignment horizontal="left"/>
    </xf>
    <xf numFmtId="0" fontId="31" fillId="0" borderId="0" xfId="53" applyFont="1" applyFill="1" applyBorder="1" applyAlignment="1">
      <alignment horizontal="left" vertical="top" wrapText="1"/>
    </xf>
    <xf numFmtId="49" fontId="31" fillId="0" borderId="0" xfId="61" applyNumberFormat="1" applyFont="1" applyFill="1" applyBorder="1" applyAlignment="1">
      <alignment horizontal="left" vertical="center" wrapText="1"/>
    </xf>
    <xf numFmtId="164" fontId="31" fillId="0" borderId="0" xfId="46" applyNumberFormat="1" applyFont="1" applyFill="1" applyBorder="1" applyAlignment="1">
      <alignment horizontal="left"/>
    </xf>
    <xf numFmtId="0" fontId="33" fillId="0" borderId="0" xfId="46" applyFont="1" applyFill="1" applyBorder="1"/>
    <xf numFmtId="164" fontId="30" fillId="0" borderId="0" xfId="46" applyNumberFormat="1" applyFont="1" applyFill="1" applyBorder="1" applyAlignment="1">
      <alignment horizontal="left" vertical="center"/>
    </xf>
    <xf numFmtId="164" fontId="57" fillId="0" borderId="0" xfId="46" applyNumberFormat="1" applyFont="1" applyFill="1" applyBorder="1" applyAlignment="1">
      <alignment horizontal="left" vertical="center"/>
    </xf>
    <xf numFmtId="164" fontId="30" fillId="0" borderId="0" xfId="45" applyNumberFormat="1" applyFont="1" applyFill="1" applyBorder="1" applyAlignment="1">
      <alignment horizontal="left" vertical="center"/>
    </xf>
    <xf numFmtId="164" fontId="30" fillId="0" borderId="0" xfId="45" applyNumberFormat="1" applyFont="1" applyFill="1" applyBorder="1" applyAlignment="1">
      <alignment horizontal="center" vertical="center"/>
    </xf>
    <xf numFmtId="0" fontId="31" fillId="0" borderId="0" xfId="46" applyFont="1" applyFill="1" applyBorder="1"/>
    <xf numFmtId="0" fontId="31" fillId="0" borderId="0" xfId="46" applyFont="1" applyFill="1" applyBorder="1" applyAlignment="1">
      <alignment horizontal="center"/>
    </xf>
    <xf numFmtId="10" fontId="30" fillId="0" borderId="0" xfId="45" applyNumberFormat="1" applyFont="1" applyFill="1" applyBorder="1" applyAlignment="1">
      <alignment horizontal="left"/>
    </xf>
    <xf numFmtId="164" fontId="30" fillId="0" borderId="0" xfId="45" applyNumberFormat="1" applyFont="1" applyFill="1" applyBorder="1" applyAlignment="1">
      <alignment horizontal="center"/>
    </xf>
    <xf numFmtId="0" fontId="31" fillId="0" borderId="0" xfId="45" applyFont="1" applyFill="1" applyBorder="1"/>
    <xf numFmtId="0" fontId="30" fillId="0" borderId="0" xfId="46" applyFont="1" applyFill="1" applyBorder="1"/>
    <xf numFmtId="10" fontId="31" fillId="0" borderId="0" xfId="45" applyNumberFormat="1" applyFont="1" applyFill="1" applyBorder="1" applyAlignment="1">
      <alignment horizontal="left"/>
    </xf>
    <xf numFmtId="0" fontId="31" fillId="0" borderId="0" xfId="46" applyFont="1" applyFill="1" applyBorder="1" applyAlignment="1">
      <alignment horizontal="right"/>
    </xf>
    <xf numFmtId="0" fontId="32" fillId="0" borderId="0" xfId="46" applyFont="1" applyFill="1" applyBorder="1" applyAlignment="1">
      <alignment horizontal="left"/>
    </xf>
    <xf numFmtId="0" fontId="32" fillId="0" borderId="0" xfId="46" applyFont="1" applyFill="1" applyBorder="1" applyAlignment="1">
      <alignment horizontal="center"/>
    </xf>
    <xf numFmtId="164" fontId="32" fillId="0" borderId="0" xfId="46" applyNumberFormat="1" applyFont="1" applyFill="1" applyBorder="1" applyAlignment="1">
      <alignment horizontal="center"/>
    </xf>
    <xf numFmtId="1" fontId="32" fillId="0" borderId="16" xfId="0" applyNumberFormat="1" applyFont="1" applyFill="1" applyBorder="1" applyAlignment="1">
      <alignment horizontal="center" vertical="center"/>
    </xf>
    <xf numFmtId="1" fontId="66" fillId="0" borderId="13" xfId="60" applyNumberFormat="1" applyFont="1" applyFill="1" applyBorder="1" applyAlignment="1">
      <alignment horizontal="center" vertical="center"/>
    </xf>
    <xf numFmtId="164" fontId="66" fillId="0" borderId="53" xfId="60" applyNumberFormat="1" applyFont="1" applyFill="1" applyBorder="1" applyAlignment="1">
      <alignment horizontal="center" vertical="center"/>
    </xf>
    <xf numFmtId="2" fontId="53" fillId="0" borderId="26" xfId="0" applyNumberFormat="1" applyFont="1" applyFill="1" applyBorder="1" applyAlignment="1">
      <alignment horizontal="center" vertical="center"/>
    </xf>
    <xf numFmtId="2" fontId="53" fillId="29" borderId="11" xfId="0" applyNumberFormat="1" applyFont="1" applyFill="1" applyBorder="1" applyAlignment="1">
      <alignment horizontal="center" vertical="center"/>
    </xf>
    <xf numFmtId="164" fontId="77" fillId="0" borderId="19" xfId="0" applyNumberFormat="1" applyFont="1" applyBorder="1" applyAlignment="1">
      <alignment horizontal="center" vertical="center"/>
    </xf>
    <xf numFmtId="164" fontId="77" fillId="0" borderId="12" xfId="0" applyNumberFormat="1" applyFont="1" applyBorder="1" applyAlignment="1">
      <alignment horizontal="center" vertical="center"/>
    </xf>
    <xf numFmtId="0" fontId="32" fillId="0" borderId="14" xfId="95" applyFont="1" applyBorder="1" applyAlignment="1" applyProtection="1">
      <alignment horizontal="left"/>
    </xf>
    <xf numFmtId="0" fontId="63" fillId="0" borderId="35" xfId="95" applyFont="1" applyBorder="1" applyAlignment="1" applyProtection="1">
      <alignment horizontal="center"/>
    </xf>
    <xf numFmtId="166" fontId="33" fillId="0" borderId="0" xfId="67" applyFont="1" applyBorder="1"/>
    <xf numFmtId="2" fontId="84" fillId="29" borderId="47" xfId="0" applyNumberFormat="1" applyFont="1" applyFill="1" applyBorder="1" applyAlignment="1">
      <alignment horizontal="center" vertical="center" wrapText="1"/>
    </xf>
    <xf numFmtId="2" fontId="84" fillId="29" borderId="10" xfId="0" applyNumberFormat="1" applyFont="1" applyFill="1" applyBorder="1" applyAlignment="1">
      <alignment horizontal="center" vertical="center" wrapText="1"/>
    </xf>
    <xf numFmtId="2" fontId="84" fillId="29" borderId="44" xfId="0" applyNumberFormat="1" applyFont="1" applyFill="1" applyBorder="1" applyAlignment="1">
      <alignment horizontal="center" vertical="center" wrapText="1"/>
    </xf>
    <xf numFmtId="2" fontId="53" fillId="0" borderId="19" xfId="0" applyNumberFormat="1" applyFont="1" applyFill="1" applyBorder="1" applyAlignment="1">
      <alignment horizontal="center" vertical="center"/>
    </xf>
    <xf numFmtId="2" fontId="84" fillId="29" borderId="24" xfId="0" applyNumberFormat="1" applyFont="1" applyFill="1" applyBorder="1" applyAlignment="1">
      <alignment horizontal="center" vertical="center" wrapText="1"/>
    </xf>
    <xf numFmtId="2" fontId="53" fillId="0" borderId="19" xfId="0" applyNumberFormat="1" applyFont="1" applyBorder="1" applyAlignment="1">
      <alignment horizontal="center"/>
    </xf>
    <xf numFmtId="0" fontId="60" fillId="0" borderId="11" xfId="0" applyFont="1" applyBorder="1"/>
    <xf numFmtId="164" fontId="31" fillId="0" borderId="11" xfId="44" applyNumberFormat="1" applyBorder="1" applyAlignment="1">
      <alignment horizontal="center" vertical="center"/>
    </xf>
    <xf numFmtId="2" fontId="53" fillId="0" borderId="14" xfId="0" applyNumberFormat="1" applyFont="1" applyBorder="1" applyAlignment="1">
      <alignment horizontal="center"/>
    </xf>
    <xf numFmtId="0" fontId="60" fillId="0" borderId="53" xfId="0" applyFont="1" applyBorder="1"/>
    <xf numFmtId="164" fontId="0" fillId="0" borderId="53" xfId="0" applyNumberFormat="1" applyBorder="1" applyAlignment="1">
      <alignment horizontal="center"/>
    </xf>
    <xf numFmtId="0" fontId="0" fillId="0" borderId="53" xfId="0" applyBorder="1" applyAlignment="1">
      <alignment horizontal="center"/>
    </xf>
    <xf numFmtId="0" fontId="58" fillId="0" borderId="0" xfId="0" applyFont="1" applyFill="1" applyAlignment="1">
      <alignment horizontal="center"/>
    </xf>
    <xf numFmtId="1" fontId="60" fillId="0" borderId="11" xfId="62" applyNumberFormat="1" applyFont="1" applyBorder="1" applyAlignment="1">
      <alignment horizontal="center"/>
    </xf>
    <xf numFmtId="2" fontId="60" fillId="0" borderId="11" xfId="0" applyNumberFormat="1" applyFont="1" applyBorder="1"/>
    <xf numFmtId="164" fontId="66" fillId="0" borderId="26" xfId="60" applyNumberFormat="1" applyFont="1" applyFill="1" applyBorder="1" applyAlignment="1">
      <alignment horizontal="center" vertical="center"/>
    </xf>
    <xf numFmtId="0" fontId="60" fillId="0" borderId="26" xfId="0" applyFont="1" applyBorder="1"/>
    <xf numFmtId="1" fontId="66" fillId="0" borderId="53" xfId="60" applyNumberFormat="1" applyFont="1" applyFill="1" applyBorder="1" applyAlignment="1">
      <alignment horizontal="center" vertical="center"/>
    </xf>
    <xf numFmtId="1" fontId="60" fillId="0" borderId="53" xfId="0" applyNumberFormat="1" applyFont="1" applyBorder="1"/>
    <xf numFmtId="164" fontId="60" fillId="0" borderId="26" xfId="0" applyNumberFormat="1" applyFont="1" applyBorder="1"/>
    <xf numFmtId="164" fontId="60" fillId="0" borderId="53" xfId="0" applyNumberFormat="1" applyFont="1" applyBorder="1"/>
    <xf numFmtId="0" fontId="64" fillId="0" borderId="26" xfId="0" applyFont="1" applyFill="1" applyBorder="1" applyAlignment="1">
      <alignment horizontal="left" vertical="center" wrapText="1"/>
    </xf>
    <xf numFmtId="1" fontId="78" fillId="0" borderId="53" xfId="60" applyNumberFormat="1" applyFont="1" applyFill="1" applyBorder="1" applyAlignment="1">
      <alignment horizontal="center" vertical="center" wrapText="1"/>
    </xf>
    <xf numFmtId="1" fontId="60" fillId="0" borderId="53" xfId="62" applyNumberFormat="1" applyFont="1" applyBorder="1" applyAlignment="1">
      <alignment horizontal="center"/>
    </xf>
    <xf numFmtId="0" fontId="80" fillId="0" borderId="26" xfId="93" applyFont="1" applyFill="1" applyBorder="1" applyAlignment="1">
      <alignment horizontal="left"/>
    </xf>
    <xf numFmtId="164" fontId="66" fillId="0" borderId="11" xfId="93" applyNumberFormat="1" applyFont="1" applyFill="1" applyBorder="1" applyAlignment="1">
      <alignment horizontal="center"/>
    </xf>
    <xf numFmtId="0" fontId="66" fillId="0" borderId="11" xfId="93" applyFont="1" applyFill="1" applyBorder="1" applyAlignment="1">
      <alignment horizontal="center"/>
    </xf>
    <xf numFmtId="1" fontId="66" fillId="0" borderId="53" xfId="93" applyNumberFormat="1" applyFont="1" applyFill="1" applyBorder="1" applyAlignment="1">
      <alignment horizontal="center"/>
    </xf>
    <xf numFmtId="164" fontId="66" fillId="0" borderId="26" xfId="93" applyNumberFormat="1" applyFont="1" applyFill="1" applyBorder="1" applyAlignment="1">
      <alignment horizontal="center"/>
    </xf>
    <xf numFmtId="164" fontId="66" fillId="0" borderId="53" xfId="93" applyNumberFormat="1" applyFont="1" applyFill="1" applyBorder="1" applyAlignment="1">
      <alignment horizontal="center"/>
    </xf>
    <xf numFmtId="1" fontId="66" fillId="0" borderId="26" xfId="93" applyNumberFormat="1" applyFont="1" applyFill="1" applyBorder="1" applyAlignment="1">
      <alignment horizontal="center"/>
    </xf>
    <xf numFmtId="1" fontId="66" fillId="0" borderId="11" xfId="93" applyNumberFormat="1" applyFont="1" applyFill="1" applyBorder="1" applyAlignment="1">
      <alignment horizontal="center"/>
    </xf>
    <xf numFmtId="2" fontId="66" fillId="0" borderId="26" xfId="93" applyNumberFormat="1" applyFont="1" applyFill="1" applyBorder="1" applyAlignment="1">
      <alignment horizontal="center"/>
    </xf>
    <xf numFmtId="0" fontId="80" fillId="0" borderId="56" xfId="93" applyFont="1" applyFill="1" applyBorder="1" applyAlignment="1">
      <alignment horizontal="left"/>
    </xf>
    <xf numFmtId="164" fontId="66" fillId="0" borderId="15" xfId="93" applyNumberFormat="1" applyFont="1" applyFill="1" applyBorder="1" applyAlignment="1">
      <alignment horizontal="center"/>
    </xf>
    <xf numFmtId="0" fontId="66" fillId="0" borderId="15" xfId="93" applyFont="1" applyFill="1" applyBorder="1" applyAlignment="1">
      <alignment horizontal="center"/>
    </xf>
    <xf numFmtId="1" fontId="66" fillId="0" borderId="65" xfId="93" applyNumberFormat="1" applyFont="1" applyFill="1" applyBorder="1" applyAlignment="1">
      <alignment horizontal="center"/>
    </xf>
    <xf numFmtId="164" fontId="66" fillId="0" borderId="56" xfId="93" applyNumberFormat="1" applyFont="1" applyFill="1" applyBorder="1" applyAlignment="1">
      <alignment horizontal="center"/>
    </xf>
    <xf numFmtId="2" fontId="66" fillId="0" borderId="15" xfId="93" applyNumberFormat="1" applyFont="1" applyFill="1" applyBorder="1" applyAlignment="1">
      <alignment horizontal="center"/>
    </xf>
    <xf numFmtId="164" fontId="66" fillId="0" borderId="65" xfId="93" applyNumberFormat="1" applyFont="1" applyFill="1" applyBorder="1" applyAlignment="1">
      <alignment horizontal="center"/>
    </xf>
    <xf numFmtId="1" fontId="66" fillId="0" borderId="56" xfId="93" applyNumberFormat="1" applyFont="1" applyFill="1" applyBorder="1" applyAlignment="1">
      <alignment horizontal="center"/>
    </xf>
    <xf numFmtId="1" fontId="66" fillId="0" borderId="15" xfId="93" applyNumberFormat="1" applyFont="1" applyFill="1" applyBorder="1" applyAlignment="1">
      <alignment horizontal="center"/>
    </xf>
    <xf numFmtId="2" fontId="66" fillId="0" borderId="56" xfId="93" applyNumberFormat="1" applyFont="1" applyFill="1" applyBorder="1" applyAlignment="1">
      <alignment horizontal="center"/>
    </xf>
    <xf numFmtId="1" fontId="53" fillId="0" borderId="11" xfId="62" applyNumberFormat="1" applyFont="1" applyFill="1" applyBorder="1" applyAlignment="1">
      <alignment horizontal="left"/>
    </xf>
    <xf numFmtId="1" fontId="53" fillId="0" borderId="53" xfId="62" applyNumberFormat="1" applyFont="1" applyFill="1" applyBorder="1" applyAlignment="1">
      <alignment horizontal="left"/>
    </xf>
    <xf numFmtId="0" fontId="58" fillId="0" borderId="0" xfId="93" applyFont="1" applyBorder="1"/>
    <xf numFmtId="0" fontId="53" fillId="0" borderId="0" xfId="93" applyFont="1" applyBorder="1" applyAlignment="1">
      <alignment horizontal="left"/>
    </xf>
    <xf numFmtId="0" fontId="53" fillId="0" borderId="0" xfId="93" applyFont="1" applyBorder="1" applyAlignment="1">
      <alignment horizontal="left" wrapText="1"/>
    </xf>
    <xf numFmtId="1" fontId="53" fillId="0" borderId="0" xfId="62" applyNumberFormat="1" applyFont="1" applyFill="1" applyBorder="1" applyAlignment="1">
      <alignment horizontal="left"/>
    </xf>
    <xf numFmtId="0" fontId="80" fillId="0" borderId="0" xfId="93" applyFont="1" applyFill="1" applyBorder="1" applyAlignment="1">
      <alignment horizontal="left"/>
    </xf>
    <xf numFmtId="164" fontId="66" fillId="0" borderId="0" xfId="93" applyNumberFormat="1" applyFont="1" applyFill="1" applyBorder="1" applyAlignment="1">
      <alignment horizontal="center"/>
    </xf>
    <xf numFmtId="0" fontId="66" fillId="0" borderId="0" xfId="93" applyFont="1" applyFill="1" applyBorder="1" applyAlignment="1">
      <alignment horizontal="center"/>
    </xf>
    <xf numFmtId="1" fontId="66" fillId="0" borderId="0" xfId="93" applyNumberFormat="1" applyFont="1" applyFill="1" applyBorder="1" applyAlignment="1">
      <alignment horizontal="center"/>
    </xf>
    <xf numFmtId="2" fontId="66" fillId="0" borderId="0" xfId="93" applyNumberFormat="1" applyFont="1" applyFill="1" applyBorder="1" applyAlignment="1">
      <alignment horizontal="center"/>
    </xf>
    <xf numFmtId="2" fontId="53" fillId="0" borderId="0" xfId="0" applyNumberFormat="1" applyFont="1" applyBorder="1" applyAlignment="1">
      <alignment horizontal="center"/>
    </xf>
    <xf numFmtId="0" fontId="60" fillId="0" borderId="0" xfId="0" applyFont="1" applyBorder="1"/>
    <xf numFmtId="0" fontId="86" fillId="0" borderId="0" xfId="97" applyNumberFormat="1" applyFont="1" applyAlignment="1">
      <alignment horizontal="left" vertical="top" wrapText="1"/>
    </xf>
    <xf numFmtId="0" fontId="2" fillId="0" borderId="0" xfId="97" applyAlignment="1">
      <alignment horizontal="left" vertical="top" wrapText="1"/>
    </xf>
    <xf numFmtId="0" fontId="2" fillId="0" borderId="0" xfId="97" applyAlignment="1">
      <alignment vertical="top" wrapText="1"/>
    </xf>
    <xf numFmtId="0" fontId="2" fillId="0" borderId="0" xfId="97"/>
    <xf numFmtId="0" fontId="33" fillId="39" borderId="48" xfId="97" applyNumberFormat="1" applyFont="1" applyFill="1" applyBorder="1" applyAlignment="1">
      <alignment horizontal="left" vertical="center" wrapText="1"/>
    </xf>
    <xf numFmtId="0" fontId="32" fillId="39" borderId="38" xfId="97" applyFont="1" applyFill="1" applyBorder="1" applyAlignment="1">
      <alignment horizontal="left" vertical="top" wrapText="1"/>
    </xf>
    <xf numFmtId="0" fontId="33" fillId="39" borderId="41" xfId="97" applyFont="1" applyFill="1" applyBorder="1" applyAlignment="1">
      <alignment vertical="top" wrapText="1"/>
    </xf>
    <xf numFmtId="0" fontId="33" fillId="0" borderId="51" xfId="97" applyNumberFormat="1" applyFont="1" applyBorder="1" applyAlignment="1">
      <alignment horizontal="left" vertical="center" wrapText="1"/>
    </xf>
    <xf numFmtId="0" fontId="87" fillId="0" borderId="0" xfId="97" applyFont="1" applyBorder="1" applyAlignment="1">
      <alignment horizontal="left" vertical="center" wrapText="1"/>
    </xf>
    <xf numFmtId="0" fontId="32" fillId="0" borderId="39" xfId="97" applyFont="1" applyBorder="1" applyAlignment="1">
      <alignment horizontal="left" vertical="top" wrapText="1" indent="1"/>
    </xf>
    <xf numFmtId="0" fontId="33" fillId="0" borderId="47" xfId="97" applyNumberFormat="1" applyFont="1" applyBorder="1" applyAlignment="1">
      <alignment horizontal="left" vertical="center" wrapText="1"/>
    </xf>
    <xf numFmtId="0" fontId="87" fillId="0" borderId="10" xfId="97" applyFont="1" applyBorder="1" applyAlignment="1">
      <alignment horizontal="left" vertical="center" wrapText="1"/>
    </xf>
    <xf numFmtId="0" fontId="32" fillId="0" borderId="44" xfId="97" applyFont="1" applyBorder="1" applyAlignment="1">
      <alignment horizontal="left" vertical="top" wrapText="1" indent="1"/>
    </xf>
    <xf numFmtId="0" fontId="89" fillId="0" borderId="0" xfId="97" applyFont="1"/>
    <xf numFmtId="0" fontId="32" fillId="0" borderId="0" xfId="97" applyFont="1" applyBorder="1" applyAlignment="1">
      <alignment horizontal="left" vertical="top" wrapText="1"/>
    </xf>
    <xf numFmtId="0" fontId="31" fillId="0" borderId="39" xfId="97" applyFont="1" applyBorder="1" applyAlignment="1">
      <alignment horizontal="left" vertical="top" wrapText="1" indent="6"/>
    </xf>
    <xf numFmtId="0" fontId="55" fillId="0" borderId="39" xfId="97" applyFont="1" applyBorder="1" applyAlignment="1">
      <alignment horizontal="left" vertical="top"/>
    </xf>
    <xf numFmtId="0" fontId="33" fillId="0" borderId="51" xfId="97" applyNumberFormat="1" applyFont="1" applyBorder="1" applyAlignment="1">
      <alignment horizontal="left" vertical="top" wrapText="1"/>
    </xf>
    <xf numFmtId="0" fontId="32" fillId="40" borderId="39" xfId="97" applyFont="1" applyFill="1" applyBorder="1" applyAlignment="1">
      <alignment horizontal="left" vertical="top" wrapText="1" indent="1"/>
    </xf>
    <xf numFmtId="0" fontId="86" fillId="0" borderId="51" xfId="97" applyNumberFormat="1" applyFont="1" applyFill="1" applyBorder="1" applyAlignment="1">
      <alignment horizontal="left" vertical="top" wrapText="1"/>
    </xf>
    <xf numFmtId="0" fontId="87" fillId="0" borderId="0" xfId="97" applyFont="1" applyFill="1" applyBorder="1" applyAlignment="1">
      <alignment horizontal="left" vertical="center" wrapText="1"/>
    </xf>
    <xf numFmtId="0" fontId="2" fillId="0" borderId="0" xfId="97" applyFill="1" applyBorder="1" applyAlignment="1">
      <alignment horizontal="left" vertical="top" wrapText="1"/>
    </xf>
    <xf numFmtId="0" fontId="86" fillId="0" borderId="47" xfId="97" applyNumberFormat="1" applyFont="1" applyFill="1" applyBorder="1" applyAlignment="1">
      <alignment horizontal="left" vertical="top" wrapText="1"/>
    </xf>
    <xf numFmtId="0" fontId="2" fillId="0" borderId="10" xfId="97" applyFill="1" applyBorder="1" applyAlignment="1">
      <alignment horizontal="left" vertical="top" wrapText="1"/>
    </xf>
    <xf numFmtId="0" fontId="31" fillId="0" borderId="44" xfId="97" applyFont="1" applyBorder="1" applyAlignment="1">
      <alignment horizontal="left" vertical="top" wrapText="1" indent="6"/>
    </xf>
    <xf numFmtId="0" fontId="33" fillId="0" borderId="51" xfId="97" applyNumberFormat="1" applyFont="1" applyFill="1" applyBorder="1" applyAlignment="1">
      <alignment horizontal="left" vertical="top" wrapText="1"/>
    </xf>
    <xf numFmtId="0" fontId="78" fillId="0" borderId="39" xfId="97" applyFont="1" applyBorder="1" applyAlignment="1">
      <alignment horizontal="left" vertical="top" wrapText="1" indent="1"/>
    </xf>
    <xf numFmtId="0" fontId="33" fillId="0" borderId="51" xfId="97" applyNumberFormat="1" applyFont="1" applyFill="1" applyBorder="1" applyAlignment="1">
      <alignment horizontal="left" vertical="center" wrapText="1"/>
    </xf>
    <xf numFmtId="0" fontId="55" fillId="0" borderId="39" xfId="97" applyFont="1" applyBorder="1" applyAlignment="1">
      <alignment horizontal="left" vertical="top" wrapText="1" indent="6"/>
    </xf>
    <xf numFmtId="0" fontId="78" fillId="0" borderId="39" xfId="97" applyFont="1" applyBorder="1" applyAlignment="1">
      <alignment horizontal="left" vertical="top" wrapText="1"/>
    </xf>
    <xf numFmtId="0" fontId="33" fillId="0" borderId="47" xfId="97" applyNumberFormat="1" applyFont="1" applyBorder="1" applyAlignment="1">
      <alignment horizontal="left" vertical="top" wrapText="1"/>
    </xf>
    <xf numFmtId="0" fontId="78" fillId="0" borderId="44" xfId="97" applyFont="1" applyBorder="1" applyAlignment="1">
      <alignment horizontal="left" vertical="top" wrapText="1" indent="1"/>
    </xf>
    <xf numFmtId="0" fontId="32" fillId="0" borderId="0" xfId="97" applyFont="1" applyBorder="1" applyAlignment="1">
      <alignment horizontal="center" vertical="center" wrapText="1"/>
    </xf>
    <xf numFmtId="0" fontId="32" fillId="41" borderId="39" xfId="97" applyFont="1" applyFill="1" applyBorder="1" applyAlignment="1">
      <alignment horizontal="left" vertical="top" wrapText="1" indent="1"/>
    </xf>
    <xf numFmtId="0" fontId="97" fillId="42" borderId="39" xfId="97" applyFont="1" applyFill="1" applyBorder="1" applyAlignment="1">
      <alignment horizontal="left" vertical="top" wrapText="1" indent="1"/>
    </xf>
    <xf numFmtId="0" fontId="32" fillId="0" borderId="39" xfId="97" applyFont="1" applyFill="1" applyBorder="1" applyAlignment="1">
      <alignment horizontal="left" vertical="top" wrapText="1" indent="1"/>
    </xf>
    <xf numFmtId="0" fontId="32" fillId="0" borderId="44" xfId="97" applyFont="1" applyFill="1" applyBorder="1" applyAlignment="1">
      <alignment horizontal="left" vertical="top" wrapText="1" indent="1"/>
    </xf>
    <xf numFmtId="0" fontId="87" fillId="39" borderId="38" xfId="97" applyFont="1" applyFill="1" applyBorder="1" applyAlignment="1">
      <alignment horizontal="left" vertical="center" wrapText="1"/>
    </xf>
    <xf numFmtId="0" fontId="33" fillId="39" borderId="41" xfId="97" applyFont="1" applyFill="1" applyBorder="1" applyAlignment="1">
      <alignment horizontal="left" vertical="top" wrapText="1"/>
    </xf>
    <xf numFmtId="0" fontId="86" fillId="39" borderId="48" xfId="97" applyNumberFormat="1" applyFont="1" applyFill="1" applyBorder="1" applyAlignment="1">
      <alignment horizontal="left" vertical="top" wrapText="1"/>
    </xf>
    <xf numFmtId="0" fontId="86" fillId="0" borderId="51" xfId="97" applyNumberFormat="1" applyFont="1" applyBorder="1" applyAlignment="1">
      <alignment horizontal="left" vertical="top" wrapText="1"/>
    </xf>
    <xf numFmtId="0" fontId="93" fillId="0" borderId="0" xfId="97" applyFont="1" applyAlignment="1">
      <alignment horizontal="left" vertical="top" wrapText="1" indent="6"/>
    </xf>
    <xf numFmtId="0" fontId="100" fillId="0" borderId="0" xfId="97" applyFont="1" applyAlignment="1">
      <alignment vertical="top" wrapText="1"/>
    </xf>
    <xf numFmtId="0" fontId="73" fillId="0" borderId="39" xfId="70" applyFont="1" applyFill="1" applyBorder="1"/>
    <xf numFmtId="0" fontId="102" fillId="0" borderId="39" xfId="70" applyFont="1" applyBorder="1"/>
    <xf numFmtId="0" fontId="102" fillId="0" borderId="44" xfId="70" applyFont="1" applyFill="1" applyBorder="1"/>
    <xf numFmtId="0" fontId="32" fillId="0" borderId="34" xfId="95" applyFont="1" applyBorder="1" applyAlignment="1" applyProtection="1">
      <alignment horizontal="left"/>
    </xf>
    <xf numFmtId="49" fontId="63" fillId="0" borderId="0" xfId="95" applyNumberFormat="1" applyFont="1" applyFill="1" applyBorder="1" applyAlignment="1" applyProtection="1">
      <alignment horizontal="center"/>
    </xf>
    <xf numFmtId="49" fontId="32" fillId="33" borderId="0" xfId="95" applyNumberFormat="1" applyFont="1" applyFill="1" applyBorder="1" applyAlignment="1" applyProtection="1">
      <alignment horizontal="center"/>
    </xf>
    <xf numFmtId="49" fontId="32" fillId="34" borderId="0" xfId="95" applyNumberFormat="1" applyFont="1" applyFill="1" applyBorder="1" applyAlignment="1" applyProtection="1">
      <alignment horizontal="center"/>
    </xf>
    <xf numFmtId="49" fontId="32" fillId="34" borderId="0" xfId="95" applyNumberFormat="1" applyFont="1" applyFill="1" applyBorder="1" applyAlignment="1">
      <alignment horizontal="center"/>
    </xf>
    <xf numFmtId="49" fontId="32" fillId="0" borderId="0" xfId="95" applyNumberFormat="1" applyFont="1" applyBorder="1" applyAlignment="1" applyProtection="1">
      <alignment horizontal="center"/>
    </xf>
    <xf numFmtId="49" fontId="32" fillId="35" borderId="0" xfId="95" applyNumberFormat="1" applyFont="1" applyFill="1" applyBorder="1" applyAlignment="1" applyProtection="1">
      <alignment horizontal="center"/>
    </xf>
    <xf numFmtId="49" fontId="32" fillId="36" borderId="0" xfId="95" applyNumberFormat="1" applyFont="1" applyFill="1" applyBorder="1" applyAlignment="1" applyProtection="1">
      <alignment horizontal="center"/>
    </xf>
    <xf numFmtId="0" fontId="63" fillId="0" borderId="0" xfId="95" applyFont="1" applyBorder="1" applyAlignment="1" applyProtection="1">
      <alignment horizontal="center"/>
    </xf>
    <xf numFmtId="164" fontId="53" fillId="0" borderId="37" xfId="0" applyNumberFormat="1" applyFont="1" applyFill="1" applyBorder="1" applyAlignment="1">
      <alignment horizontal="center" wrapText="1"/>
    </xf>
    <xf numFmtId="164" fontId="53" fillId="0" borderId="36" xfId="0" applyNumberFormat="1" applyFont="1" applyFill="1" applyBorder="1" applyAlignment="1">
      <alignment horizontal="center" wrapText="1"/>
    </xf>
    <xf numFmtId="0" fontId="53" fillId="0" borderId="36" xfId="38" applyFont="1" applyBorder="1" applyAlignment="1">
      <alignment horizontal="center" vertical="center"/>
    </xf>
    <xf numFmtId="0" fontId="53" fillId="0" borderId="52" xfId="38" applyFont="1" applyBorder="1" applyAlignment="1">
      <alignment horizontal="center" vertical="center"/>
    </xf>
    <xf numFmtId="164" fontId="53" fillId="0" borderId="29" xfId="0" applyNumberFormat="1" applyFont="1" applyFill="1" applyBorder="1" applyAlignment="1">
      <alignment horizontal="center" wrapText="1"/>
    </xf>
    <xf numFmtId="164" fontId="53" fillId="0" borderId="11" xfId="0" applyNumberFormat="1" applyFont="1" applyFill="1" applyBorder="1" applyAlignment="1">
      <alignment horizontal="center" wrapText="1"/>
    </xf>
    <xf numFmtId="0" fontId="53" fillId="0" borderId="11" xfId="38" applyFont="1" applyBorder="1" applyAlignment="1">
      <alignment horizontal="center" vertical="center"/>
    </xf>
    <xf numFmtId="0" fontId="53" fillId="0" borderId="53" xfId="38" applyFont="1" applyBorder="1" applyAlignment="1">
      <alignment horizontal="center" vertical="center"/>
    </xf>
    <xf numFmtId="164" fontId="53" fillId="0" borderId="11" xfId="38" applyNumberFormat="1" applyFont="1" applyBorder="1" applyAlignment="1">
      <alignment horizontal="center" vertical="center"/>
    </xf>
    <xf numFmtId="164" fontId="53" fillId="0" borderId="53" xfId="38" applyNumberFormat="1" applyFont="1" applyBorder="1" applyAlignment="1">
      <alignment horizontal="center" vertical="center"/>
    </xf>
    <xf numFmtId="164" fontId="53" fillId="0" borderId="23" xfId="0" applyNumberFormat="1" applyFont="1" applyFill="1" applyBorder="1" applyAlignment="1">
      <alignment horizontal="center" wrapText="1"/>
    </xf>
    <xf numFmtId="164" fontId="53" fillId="0" borderId="16" xfId="0" applyNumberFormat="1" applyFont="1" applyFill="1" applyBorder="1" applyAlignment="1">
      <alignment horizontal="center" wrapText="1"/>
    </xf>
    <xf numFmtId="0" fontId="53" fillId="0" borderId="16" xfId="38" applyFont="1" applyBorder="1" applyAlignment="1">
      <alignment horizontal="center" vertical="center"/>
    </xf>
    <xf numFmtId="0" fontId="53" fillId="0" borderId="66" xfId="38" applyFont="1" applyBorder="1" applyAlignment="1">
      <alignment horizontal="center" vertical="center"/>
    </xf>
    <xf numFmtId="2" fontId="65" fillId="29" borderId="30" xfId="99" applyNumberFormat="1" applyFont="1" applyFill="1" applyBorder="1" applyAlignment="1">
      <alignment horizontal="center" vertical="center"/>
    </xf>
    <xf numFmtId="2" fontId="65" fillId="29" borderId="22" xfId="99" applyNumberFormat="1" applyFont="1" applyFill="1" applyBorder="1" applyAlignment="1">
      <alignment horizontal="center" vertical="center"/>
    </xf>
    <xf numFmtId="2" fontId="65" fillId="29" borderId="62" xfId="99" applyNumberFormat="1" applyFont="1" applyFill="1" applyBorder="1" applyAlignment="1">
      <alignment horizontal="center" vertical="center"/>
    </xf>
    <xf numFmtId="2" fontId="77" fillId="0" borderId="0" xfId="38" applyNumberFormat="1" applyFont="1" applyFill="1" applyBorder="1" applyAlignment="1">
      <alignment horizontal="center" vertical="center"/>
    </xf>
    <xf numFmtId="0" fontId="53" fillId="0" borderId="0" xfId="38" applyFont="1" applyBorder="1" applyAlignment="1">
      <alignment horizontal="center" vertical="center"/>
    </xf>
    <xf numFmtId="2" fontId="53" fillId="0" borderId="29" xfId="98" applyNumberFormat="1" applyFont="1" applyFill="1" applyBorder="1" applyAlignment="1">
      <alignment horizontal="center" vertical="center"/>
    </xf>
    <xf numFmtId="2" fontId="53" fillId="0" borderId="11" xfId="98" applyNumberFormat="1" applyFont="1" applyFill="1" applyBorder="1" applyAlignment="1">
      <alignment horizontal="center" vertical="center"/>
    </xf>
    <xf numFmtId="2" fontId="53" fillId="0" borderId="53" xfId="98" applyNumberFormat="1" applyFont="1" applyFill="1" applyBorder="1" applyAlignment="1">
      <alignment horizontal="center" vertical="center"/>
    </xf>
    <xf numFmtId="2" fontId="53" fillId="0" borderId="32" xfId="98" applyNumberFormat="1" applyFont="1" applyFill="1" applyBorder="1" applyAlignment="1">
      <alignment horizontal="center" vertical="center"/>
    </xf>
    <xf numFmtId="2" fontId="53" fillId="0" borderId="20" xfId="98" applyNumberFormat="1" applyFont="1" applyFill="1" applyBorder="1" applyAlignment="1">
      <alignment horizontal="center" vertical="center"/>
    </xf>
    <xf numFmtId="2" fontId="53" fillId="0" borderId="68" xfId="98" applyNumberFormat="1" applyFont="1" applyFill="1" applyBorder="1" applyAlignment="1">
      <alignment horizontal="center" vertical="center"/>
    </xf>
    <xf numFmtId="2" fontId="53" fillId="29" borderId="19" xfId="0" applyNumberFormat="1" applyFont="1" applyFill="1" applyBorder="1" applyAlignment="1">
      <alignment horizontal="center" vertical="center"/>
    </xf>
    <xf numFmtId="164" fontId="63" fillId="43" borderId="30" xfId="0" applyNumberFormat="1" applyFont="1" applyFill="1" applyBorder="1" applyAlignment="1">
      <alignment horizontal="left" vertical="center"/>
    </xf>
    <xf numFmtId="164" fontId="65" fillId="43" borderId="22" xfId="0" applyNumberFormat="1" applyFont="1" applyFill="1" applyBorder="1" applyAlignment="1">
      <alignment horizontal="center" vertical="center"/>
    </xf>
    <xf numFmtId="164" fontId="65" fillId="43" borderId="62" xfId="0" applyNumberFormat="1" applyFont="1" applyFill="1" applyBorder="1" applyAlignment="1">
      <alignment horizontal="center" vertical="center"/>
    </xf>
    <xf numFmtId="164" fontId="65" fillId="43" borderId="30" xfId="0" applyNumberFormat="1" applyFont="1" applyFill="1" applyBorder="1" applyAlignment="1">
      <alignment horizontal="center" vertical="center"/>
    </xf>
    <xf numFmtId="1" fontId="65" fillId="43" borderId="22" xfId="0" applyNumberFormat="1" applyFont="1" applyFill="1" applyBorder="1" applyAlignment="1">
      <alignment horizontal="center" vertical="center"/>
    </xf>
    <xf numFmtId="1" fontId="65" fillId="43" borderId="25" xfId="0" applyNumberFormat="1" applyFont="1" applyFill="1" applyBorder="1" applyAlignment="1">
      <alignment horizontal="center" vertical="center"/>
    </xf>
    <xf numFmtId="2" fontId="65" fillId="43" borderId="22" xfId="0" applyNumberFormat="1" applyFont="1" applyFill="1" applyBorder="1" applyAlignment="1">
      <alignment horizontal="center" vertical="center"/>
    </xf>
    <xf numFmtId="164" fontId="65" fillId="43" borderId="25" xfId="0" applyNumberFormat="1" applyFont="1" applyFill="1" applyBorder="1" applyAlignment="1">
      <alignment horizontal="center" vertical="center"/>
    </xf>
    <xf numFmtId="1" fontId="65" fillId="43" borderId="30" xfId="0" applyNumberFormat="1" applyFont="1" applyFill="1" applyBorder="1" applyAlignment="1">
      <alignment horizontal="center" vertical="center"/>
    </xf>
    <xf numFmtId="1" fontId="65" fillId="43" borderId="54" xfId="0" applyNumberFormat="1" applyFont="1" applyFill="1" applyBorder="1" applyAlignment="1">
      <alignment horizontal="center" vertical="center"/>
    </xf>
    <xf numFmtId="1" fontId="65" fillId="43" borderId="57" xfId="0" applyNumberFormat="1" applyFont="1" applyFill="1" applyBorder="1" applyAlignment="1">
      <alignment horizontal="center" vertical="center"/>
    </xf>
    <xf numFmtId="2" fontId="65" fillId="43" borderId="28" xfId="0" applyNumberFormat="1" applyFont="1" applyFill="1" applyBorder="1" applyAlignment="1">
      <alignment horizontal="center" vertical="center"/>
    </xf>
    <xf numFmtId="2" fontId="65" fillId="43" borderId="25" xfId="0" applyNumberFormat="1" applyFont="1" applyFill="1" applyBorder="1" applyAlignment="1">
      <alignment horizontal="center" vertical="center"/>
    </xf>
    <xf numFmtId="2" fontId="65" fillId="43" borderId="62" xfId="0" applyNumberFormat="1" applyFont="1" applyFill="1" applyBorder="1" applyAlignment="1">
      <alignment horizontal="center" vertical="center"/>
    </xf>
    <xf numFmtId="2" fontId="84" fillId="29" borderId="46" xfId="101" applyNumberFormat="1" applyFont="1" applyFill="1" applyBorder="1" applyAlignment="1">
      <alignment horizontal="center" vertical="center" wrapText="1"/>
    </xf>
    <xf numFmtId="2" fontId="84" fillId="29" borderId="18" xfId="101" applyNumberFormat="1" applyFont="1" applyFill="1" applyBorder="1" applyAlignment="1">
      <alignment horizontal="center" vertical="center" wrapText="1"/>
    </xf>
    <xf numFmtId="2" fontId="84" fillId="29" borderId="27" xfId="101" applyNumberFormat="1" applyFont="1" applyFill="1" applyBorder="1" applyAlignment="1">
      <alignment horizontal="center" vertical="center" wrapText="1"/>
    </xf>
    <xf numFmtId="2" fontId="84" fillId="29" borderId="69" xfId="101" applyNumberFormat="1" applyFont="1" applyFill="1" applyBorder="1" applyAlignment="1">
      <alignment horizontal="center" vertical="center" wrapText="1"/>
    </xf>
    <xf numFmtId="0" fontId="60" fillId="0" borderId="42" xfId="0" applyFont="1" applyBorder="1"/>
    <xf numFmtId="164" fontId="0" fillId="0" borderId="42" xfId="0" applyNumberFormat="1" applyBorder="1" applyAlignment="1">
      <alignment horizontal="center"/>
    </xf>
    <xf numFmtId="164" fontId="0" fillId="0" borderId="11" xfId="0" applyNumberFormat="1" applyBorder="1" applyAlignment="1">
      <alignment horizontal="center"/>
    </xf>
    <xf numFmtId="0" fontId="66" fillId="29" borderId="70" xfId="60" applyFont="1" applyFill="1" applyBorder="1" applyAlignment="1">
      <alignment horizontal="left" vertical="center"/>
    </xf>
    <xf numFmtId="0" fontId="66" fillId="29" borderId="71" xfId="60" applyFont="1" applyFill="1" applyBorder="1" applyAlignment="1">
      <alignment horizontal="left" vertical="center" wrapText="1"/>
    </xf>
    <xf numFmtId="0" fontId="66" fillId="29" borderId="29" xfId="60" applyFont="1" applyFill="1" applyBorder="1" applyAlignment="1">
      <alignment horizontal="left" vertical="center"/>
    </xf>
    <xf numFmtId="1" fontId="78" fillId="29" borderId="53" xfId="60" applyNumberFormat="1" applyFont="1" applyFill="1" applyBorder="1" applyAlignment="1">
      <alignment horizontal="center" vertical="center" wrapText="1"/>
    </xf>
    <xf numFmtId="0" fontId="66" fillId="0" borderId="23" xfId="60" applyFont="1" applyFill="1" applyBorder="1" applyAlignment="1">
      <alignment horizontal="left" vertical="center"/>
    </xf>
    <xf numFmtId="1" fontId="78" fillId="0" borderId="66" xfId="60" applyNumberFormat="1" applyFont="1" applyFill="1" applyBorder="1" applyAlignment="1">
      <alignment horizontal="center" vertical="center" wrapText="1"/>
    </xf>
    <xf numFmtId="0" fontId="66" fillId="0" borderId="29" xfId="60" applyFont="1" applyFill="1" applyBorder="1" applyAlignment="1">
      <alignment horizontal="left" vertical="center"/>
    </xf>
    <xf numFmtId="0" fontId="66" fillId="0" borderId="66" xfId="60" applyFont="1" applyFill="1" applyBorder="1" applyAlignment="1">
      <alignment horizontal="center" vertical="center" wrapText="1"/>
    </xf>
    <xf numFmtId="0" fontId="66" fillId="0" borderId="53" xfId="60" applyFont="1" applyFill="1" applyBorder="1" applyAlignment="1">
      <alignment horizontal="center" vertical="center" wrapText="1"/>
    </xf>
    <xf numFmtId="0" fontId="53" fillId="0" borderId="35" xfId="60" applyFont="1" applyFill="1" applyBorder="1" applyAlignment="1">
      <alignment horizontal="left" vertical="center"/>
    </xf>
    <xf numFmtId="0" fontId="53" fillId="0" borderId="35" xfId="60" applyFont="1" applyFill="1" applyBorder="1" applyAlignment="1">
      <alignment horizontal="left" vertical="center" wrapText="1"/>
    </xf>
    <xf numFmtId="1" fontId="32" fillId="0" borderId="35" xfId="0" applyNumberFormat="1" applyFont="1" applyFill="1" applyBorder="1" applyAlignment="1">
      <alignment horizontal="center" vertical="center"/>
    </xf>
    <xf numFmtId="1" fontId="78" fillId="0" borderId="35" xfId="60" applyNumberFormat="1" applyFont="1" applyFill="1" applyBorder="1" applyAlignment="1">
      <alignment horizontal="center" vertical="center" wrapText="1"/>
    </xf>
    <xf numFmtId="1" fontId="66" fillId="0" borderId="29" xfId="93" applyNumberFormat="1" applyFont="1" applyFill="1" applyBorder="1" applyAlignment="1">
      <alignment horizontal="center"/>
    </xf>
    <xf numFmtId="1" fontId="32" fillId="29" borderId="72" xfId="0" applyNumberFormat="1" applyFont="1" applyFill="1" applyBorder="1" applyAlignment="1">
      <alignment horizontal="center" vertical="center"/>
    </xf>
    <xf numFmtId="1" fontId="78" fillId="29" borderId="73" xfId="60" applyNumberFormat="1" applyFont="1" applyFill="1" applyBorder="1" applyAlignment="1">
      <alignment horizontal="center" vertical="center" wrapText="1"/>
    </xf>
    <xf numFmtId="164" fontId="60" fillId="0" borderId="11" xfId="0" applyNumberFormat="1" applyFont="1" applyBorder="1"/>
    <xf numFmtId="164" fontId="53" fillId="29" borderId="29" xfId="0" applyNumberFormat="1" applyFont="1" applyFill="1" applyBorder="1" applyAlignment="1">
      <alignment horizontal="center" vertical="center"/>
    </xf>
    <xf numFmtId="164" fontId="53" fillId="29" borderId="11" xfId="0" applyNumberFormat="1" applyFont="1" applyFill="1" applyBorder="1" applyAlignment="1">
      <alignment horizontal="center" vertical="center"/>
    </xf>
    <xf numFmtId="164" fontId="53" fillId="29" borderId="26" xfId="0" applyNumberFormat="1" applyFont="1" applyFill="1" applyBorder="1" applyAlignment="1">
      <alignment horizontal="center" vertical="center"/>
    </xf>
    <xf numFmtId="164" fontId="53" fillId="29" borderId="53" xfId="0" applyNumberFormat="1" applyFont="1" applyFill="1" applyBorder="1" applyAlignment="1">
      <alignment horizontal="center" vertical="center"/>
    </xf>
    <xf numFmtId="164" fontId="53" fillId="0" borderId="26" xfId="0" applyNumberFormat="1" applyFont="1" applyFill="1" applyBorder="1" applyAlignment="1">
      <alignment horizontal="center" vertical="center"/>
    </xf>
    <xf numFmtId="164" fontId="53" fillId="0" borderId="11" xfId="0" applyNumberFormat="1" applyFont="1" applyFill="1" applyBorder="1" applyAlignment="1">
      <alignment horizontal="center" vertical="center"/>
    </xf>
    <xf numFmtId="164" fontId="53" fillId="0" borderId="53" xfId="0" applyNumberFormat="1" applyFont="1" applyFill="1" applyBorder="1" applyAlignment="1">
      <alignment horizontal="center" vertical="center"/>
    </xf>
    <xf numFmtId="164" fontId="0" fillId="0" borderId="26" xfId="0" applyNumberFormat="1" applyBorder="1"/>
    <xf numFmtId="164" fontId="0" fillId="0" borderId="11" xfId="0" applyNumberFormat="1" applyBorder="1"/>
    <xf numFmtId="164" fontId="0" fillId="0" borderId="53" xfId="0" applyNumberFormat="1" applyBorder="1"/>
    <xf numFmtId="1" fontId="60" fillId="0" borderId="11" xfId="0" applyNumberFormat="1" applyFont="1" applyBorder="1"/>
    <xf numFmtId="1" fontId="60" fillId="0" borderId="26" xfId="0" applyNumberFormat="1" applyFont="1" applyBorder="1"/>
    <xf numFmtId="1" fontId="78" fillId="0" borderId="11" xfId="93" applyNumberFormat="1" applyFont="1" applyBorder="1" applyAlignment="1">
      <alignment horizontal="center" vertical="center" wrapText="1"/>
    </xf>
    <xf numFmtId="1" fontId="53" fillId="0" borderId="11" xfId="93" applyNumberFormat="1" applyFont="1" applyFill="1" applyBorder="1" applyAlignment="1">
      <alignment horizontal="left" wrapText="1"/>
    </xf>
    <xf numFmtId="1" fontId="53" fillId="0" borderId="0" xfId="93" applyNumberFormat="1" applyFont="1" applyFill="1" applyBorder="1" applyAlignment="1">
      <alignment horizontal="left" wrapText="1"/>
    </xf>
    <xf numFmtId="164" fontId="63" fillId="0" borderId="17" xfId="53" applyNumberFormat="1" applyFont="1" applyFill="1" applyBorder="1" applyAlignment="1">
      <alignment horizontal="fill" vertical="center" wrapText="1"/>
    </xf>
    <xf numFmtId="2" fontId="31" fillId="0" borderId="67" xfId="53" applyNumberFormat="1" applyFont="1" applyFill="1" applyBorder="1" applyAlignment="1">
      <alignment horizontal="right" vertical="center"/>
    </xf>
    <xf numFmtId="0" fontId="63" fillId="38" borderId="28" xfId="97" applyFont="1" applyFill="1" applyBorder="1" applyAlignment="1">
      <alignment horizontal="center" vertical="center" wrapText="1"/>
    </xf>
    <xf numFmtId="0" fontId="63" fillId="38" borderId="67" xfId="97" applyFont="1" applyFill="1" applyBorder="1" applyAlignment="1">
      <alignment horizontal="center" vertical="center" wrapText="1"/>
    </xf>
    <xf numFmtId="0" fontId="63" fillId="38" borderId="54" xfId="97" applyFont="1" applyFill="1" applyBorder="1" applyAlignment="1">
      <alignment horizontal="center" vertical="center" wrapText="1"/>
    </xf>
    <xf numFmtId="166" fontId="32" fillId="0" borderId="0" xfId="67" applyFont="1" applyBorder="1" applyAlignment="1">
      <alignment horizontal="left" vertical="top" wrapText="1"/>
    </xf>
    <xf numFmtId="166" fontId="33" fillId="0" borderId="0" xfId="67" applyFont="1" applyBorder="1" applyAlignment="1" applyProtection="1">
      <alignment horizontal="center"/>
    </xf>
    <xf numFmtId="166" fontId="33" fillId="0" borderId="0" xfId="67" applyFont="1" applyAlignment="1" applyProtection="1">
      <alignment horizontal="center"/>
    </xf>
    <xf numFmtId="166" fontId="68" fillId="0" borderId="0" xfId="67" applyFont="1" applyAlignment="1">
      <alignment horizontal="center"/>
    </xf>
    <xf numFmtId="166" fontId="33" fillId="31" borderId="21" xfId="67" applyFont="1" applyFill="1" applyBorder="1" applyAlignment="1" applyProtection="1">
      <alignment horizontal="center" vertical="center"/>
    </xf>
    <xf numFmtId="166" fontId="33" fillId="31" borderId="26" xfId="67" applyFont="1" applyFill="1" applyBorder="1" applyAlignment="1" applyProtection="1">
      <alignment horizontal="center" vertical="center"/>
    </xf>
    <xf numFmtId="166" fontId="33" fillId="30" borderId="19" xfId="67" applyFont="1" applyFill="1" applyBorder="1" applyAlignment="1" applyProtection="1">
      <alignment horizontal="center" vertical="center"/>
    </xf>
    <xf numFmtId="166" fontId="33" fillId="30" borderId="21" xfId="67" applyFont="1" applyFill="1" applyBorder="1" applyAlignment="1" applyProtection="1">
      <alignment horizontal="center" vertical="center"/>
    </xf>
    <xf numFmtId="166" fontId="33" fillId="30" borderId="26" xfId="67" applyFont="1" applyFill="1" applyBorder="1" applyAlignment="1" applyProtection="1">
      <alignment horizontal="center" vertical="center"/>
    </xf>
    <xf numFmtId="166" fontId="33" fillId="0" borderId="19" xfId="67" applyFont="1" applyFill="1" applyBorder="1" applyAlignment="1" applyProtection="1">
      <alignment horizontal="center" vertical="center"/>
    </xf>
    <xf numFmtId="166" fontId="33" fillId="0" borderId="21" xfId="67" applyFont="1" applyFill="1" applyBorder="1" applyAlignment="1" applyProtection="1">
      <alignment horizontal="center" vertical="center"/>
    </xf>
    <xf numFmtId="166" fontId="33" fillId="0" borderId="26" xfId="67" applyFont="1" applyFill="1" applyBorder="1" applyAlignment="1" applyProtection="1">
      <alignment horizontal="center" vertical="center"/>
    </xf>
    <xf numFmtId="166" fontId="33" fillId="32" borderId="19" xfId="67" applyFont="1" applyFill="1" applyBorder="1" applyAlignment="1" applyProtection="1">
      <alignment horizontal="center" vertical="center"/>
    </xf>
    <xf numFmtId="166" fontId="33" fillId="32" borderId="21" xfId="67" applyFont="1" applyFill="1" applyBorder="1" applyAlignment="1" applyProtection="1">
      <alignment horizontal="center" vertical="center"/>
    </xf>
    <xf numFmtId="166" fontId="33" fillId="27" borderId="21" xfId="67" applyFont="1" applyFill="1" applyBorder="1" applyAlignment="1" applyProtection="1">
      <alignment horizontal="center" vertical="center"/>
    </xf>
    <xf numFmtId="0" fontId="72" fillId="0" borderId="19" xfId="70" applyFont="1" applyBorder="1" applyAlignment="1">
      <alignment horizontal="center"/>
    </xf>
    <xf numFmtId="0" fontId="72" fillId="0" borderId="21" xfId="70" applyFont="1" applyBorder="1" applyAlignment="1">
      <alignment horizontal="center"/>
    </xf>
    <xf numFmtId="0" fontId="72" fillId="0" borderId="26" xfId="70" applyFont="1" applyBorder="1" applyAlignment="1">
      <alignment horizontal="center"/>
    </xf>
    <xf numFmtId="0" fontId="72" fillId="0" borderId="42" xfId="70" applyFont="1" applyBorder="1" applyAlignment="1">
      <alignment horizontal="center"/>
    </xf>
    <xf numFmtId="0" fontId="72" fillId="0" borderId="49" xfId="70" applyFont="1" applyBorder="1" applyAlignment="1">
      <alignment horizontal="center"/>
    </xf>
    <xf numFmtId="0" fontId="19" fillId="0" borderId="40" xfId="70" applyBorder="1" applyAlignment="1">
      <alignment vertical="center" wrapText="1"/>
    </xf>
    <xf numFmtId="0" fontId="19" fillId="0" borderId="39" xfId="70" applyBorder="1" applyAlignment="1">
      <alignment vertical="center" wrapText="1"/>
    </xf>
    <xf numFmtId="0" fontId="19" fillId="0" borderId="44" xfId="70" applyBorder="1" applyAlignment="1">
      <alignment vertical="center" wrapText="1"/>
    </xf>
    <xf numFmtId="0" fontId="70" fillId="0" borderId="38" xfId="70" applyFont="1" applyBorder="1" applyAlignment="1">
      <alignment horizontal="center"/>
    </xf>
    <xf numFmtId="0" fontId="70" fillId="0" borderId="41" xfId="70" applyFont="1" applyBorder="1" applyAlignment="1">
      <alignment horizontal="center"/>
    </xf>
    <xf numFmtId="0" fontId="71" fillId="0" borderId="31" xfId="70" applyFont="1" applyBorder="1" applyAlignment="1">
      <alignment horizontal="center" vertical="center"/>
    </xf>
    <xf numFmtId="0" fontId="71" fillId="0" borderId="17" xfId="70" applyFont="1" applyBorder="1" applyAlignment="1">
      <alignment horizontal="center" vertical="center"/>
    </xf>
    <xf numFmtId="0" fontId="71" fillId="0" borderId="43" xfId="70" applyFont="1" applyBorder="1" applyAlignment="1">
      <alignment horizontal="center" vertical="center"/>
    </xf>
    <xf numFmtId="0" fontId="71" fillId="0" borderId="35" xfId="70" applyFont="1" applyBorder="1" applyAlignment="1">
      <alignment horizontal="center" vertical="center"/>
    </xf>
    <xf numFmtId="0" fontId="70" fillId="0" borderId="48" xfId="70" applyFont="1" applyBorder="1" applyAlignment="1">
      <alignment horizontal="center"/>
    </xf>
    <xf numFmtId="0" fontId="73" fillId="0" borderId="40" xfId="70" applyFont="1" applyBorder="1" applyAlignment="1">
      <alignment vertical="center" wrapText="1"/>
    </xf>
    <xf numFmtId="0" fontId="73" fillId="0" borderId="39" xfId="70" applyFont="1" applyBorder="1" applyAlignment="1">
      <alignment vertical="center" wrapText="1"/>
    </xf>
    <xf numFmtId="0" fontId="73" fillId="0" borderId="44" xfId="70" applyFont="1" applyBorder="1" applyAlignment="1">
      <alignment vertical="center" wrapText="1"/>
    </xf>
    <xf numFmtId="2" fontId="31" fillId="0" borderId="67" xfId="53" applyNumberFormat="1" applyFont="1" applyFill="1" applyBorder="1" applyAlignment="1">
      <alignment horizontal="center" vertical="center"/>
    </xf>
    <xf numFmtId="0" fontId="33" fillId="29" borderId="37" xfId="44" applyFont="1" applyFill="1" applyBorder="1" applyAlignment="1">
      <alignment horizontal="center" vertical="center"/>
    </xf>
    <xf numFmtId="0" fontId="33" fillId="29" borderId="29" xfId="44" applyFont="1" applyFill="1" applyBorder="1" applyAlignment="1">
      <alignment horizontal="center" vertical="center"/>
    </xf>
    <xf numFmtId="0" fontId="33" fillId="29" borderId="32" xfId="44" applyFont="1" applyFill="1" applyBorder="1" applyAlignment="1">
      <alignment horizontal="center" vertical="center"/>
    </xf>
    <xf numFmtId="0" fontId="33" fillId="29" borderId="36" xfId="44" applyFont="1" applyFill="1" applyBorder="1" applyAlignment="1">
      <alignment horizontal="center" vertical="center"/>
    </xf>
    <xf numFmtId="0" fontId="33" fillId="29" borderId="11" xfId="44" applyFont="1" applyFill="1" applyBorder="1" applyAlignment="1">
      <alignment horizontal="center" vertical="center"/>
    </xf>
    <xf numFmtId="0" fontId="33" fillId="29" borderId="20" xfId="44" applyFont="1" applyFill="1" applyBorder="1" applyAlignment="1">
      <alignment horizontal="center" vertical="center"/>
    </xf>
    <xf numFmtId="164" fontId="33" fillId="29" borderId="13" xfId="98" applyNumberFormat="1" applyFont="1" applyFill="1" applyBorder="1" applyAlignment="1">
      <alignment horizontal="center" vertical="center" wrapText="1"/>
    </xf>
    <xf numFmtId="164" fontId="33" fillId="29" borderId="10" xfId="98" applyNumberFormat="1" applyFont="1" applyFill="1" applyBorder="1" applyAlignment="1">
      <alignment horizontal="center" vertical="center" wrapText="1"/>
    </xf>
    <xf numFmtId="164" fontId="84" fillId="29" borderId="0" xfId="0" applyNumberFormat="1" applyFont="1" applyFill="1" applyBorder="1" applyAlignment="1">
      <alignment horizontal="center" vertical="center" wrapText="1"/>
    </xf>
    <xf numFmtId="164" fontId="84" fillId="29" borderId="10" xfId="0" applyNumberFormat="1" applyFont="1" applyFill="1" applyBorder="1" applyAlignment="1">
      <alignment horizontal="center" vertical="center" wrapText="1"/>
    </xf>
    <xf numFmtId="164" fontId="84" fillId="29" borderId="39" xfId="0" applyNumberFormat="1" applyFont="1" applyFill="1" applyBorder="1" applyAlignment="1">
      <alignment horizontal="center" vertical="center" wrapText="1"/>
    </xf>
    <xf numFmtId="164" fontId="84" fillId="29" borderId="44" xfId="0" applyNumberFormat="1" applyFont="1" applyFill="1" applyBorder="1" applyAlignment="1">
      <alignment horizontal="center" vertical="center" wrapText="1"/>
    </xf>
    <xf numFmtId="164" fontId="33" fillId="29" borderId="51" xfId="0" applyNumberFormat="1" applyFont="1" applyFill="1" applyBorder="1" applyAlignment="1">
      <alignment horizontal="center" vertical="center" wrapText="1"/>
    </xf>
    <xf numFmtId="164" fontId="33" fillId="29" borderId="47" xfId="0" applyNumberFormat="1" applyFont="1" applyFill="1" applyBorder="1" applyAlignment="1">
      <alignment horizontal="center" vertical="center" wrapText="1"/>
    </xf>
    <xf numFmtId="164" fontId="33" fillId="29" borderId="61" xfId="98" applyNumberFormat="1" applyFont="1" applyFill="1" applyBorder="1" applyAlignment="1">
      <alignment horizontal="center" vertical="center" wrapText="1"/>
    </xf>
    <xf numFmtId="164" fontId="33" fillId="29" borderId="47" xfId="98" applyNumberFormat="1" applyFont="1" applyFill="1" applyBorder="1" applyAlignment="1">
      <alignment horizontal="center" vertical="center" wrapText="1"/>
    </xf>
    <xf numFmtId="164" fontId="84" fillId="29" borderId="55" xfId="98" applyNumberFormat="1" applyFont="1" applyFill="1" applyBorder="1" applyAlignment="1">
      <alignment horizontal="center" vertical="center" wrapText="1"/>
    </xf>
    <xf numFmtId="164" fontId="84" fillId="29" borderId="44" xfId="98" applyNumberFormat="1" applyFont="1" applyFill="1" applyBorder="1" applyAlignment="1">
      <alignment horizontal="center" vertical="center" wrapText="1"/>
    </xf>
    <xf numFmtId="164" fontId="84" fillId="29" borderId="61" xfId="0" applyNumberFormat="1" applyFont="1" applyFill="1" applyBorder="1" applyAlignment="1">
      <alignment horizontal="center" vertical="center" wrapText="1"/>
    </xf>
    <xf numFmtId="164" fontId="84" fillId="29" borderId="47" xfId="0" applyNumberFormat="1" applyFont="1" applyFill="1" applyBorder="1" applyAlignment="1">
      <alignment horizontal="center" vertical="center" wrapText="1"/>
    </xf>
    <xf numFmtId="164" fontId="84" fillId="29" borderId="51" xfId="0" applyNumberFormat="1" applyFont="1" applyFill="1" applyBorder="1" applyAlignment="1">
      <alignment horizontal="center" vertical="center" wrapText="1"/>
    </xf>
    <xf numFmtId="2" fontId="103" fillId="29" borderId="19" xfId="101" applyNumberFormat="1" applyFont="1" applyFill="1" applyBorder="1" applyAlignment="1">
      <alignment horizontal="center" vertical="center" wrapText="1"/>
    </xf>
    <xf numFmtId="2" fontId="103" fillId="29" borderId="42" xfId="101" applyNumberFormat="1" applyFont="1" applyFill="1" applyBorder="1" applyAlignment="1">
      <alignment horizontal="center" vertical="center" wrapText="1"/>
    </xf>
    <xf numFmtId="0" fontId="63" fillId="29" borderId="48" xfId="101" applyFont="1" applyFill="1" applyBorder="1" applyAlignment="1">
      <alignment horizontal="center" vertical="center"/>
    </xf>
    <xf numFmtId="0" fontId="63" fillId="29" borderId="38" xfId="101" applyFont="1" applyFill="1" applyBorder="1" applyAlignment="1">
      <alignment horizontal="center" vertical="center"/>
    </xf>
    <xf numFmtId="0" fontId="63" fillId="29" borderId="41" xfId="101" applyFont="1" applyFill="1" applyBorder="1" applyAlignment="1">
      <alignment horizontal="center" vertical="center"/>
    </xf>
    <xf numFmtId="2" fontId="103" fillId="29" borderId="49" xfId="101" applyNumberFormat="1" applyFont="1" applyFill="1" applyBorder="1" applyAlignment="1">
      <alignment horizontal="center" vertical="center" wrapText="1"/>
    </xf>
    <xf numFmtId="2" fontId="103" fillId="29" borderId="21" xfId="101" applyNumberFormat="1" applyFont="1" applyFill="1" applyBorder="1" applyAlignment="1">
      <alignment horizontal="center" vertical="center" wrapText="1"/>
    </xf>
    <xf numFmtId="0" fontId="33" fillId="29" borderId="48" xfId="44" applyFont="1" applyFill="1" applyBorder="1" applyAlignment="1">
      <alignment horizontal="center" vertical="center"/>
    </xf>
    <xf numFmtId="0" fontId="33" fillId="29" borderId="38" xfId="44" applyFont="1" applyFill="1" applyBorder="1" applyAlignment="1">
      <alignment horizontal="center" vertical="center"/>
    </xf>
    <xf numFmtId="0" fontId="33" fillId="29" borderId="41" xfId="44" applyFont="1" applyFill="1" applyBorder="1" applyAlignment="1">
      <alignment horizontal="center" vertical="center"/>
    </xf>
    <xf numFmtId="0" fontId="33" fillId="29" borderId="59" xfId="44" applyFont="1" applyFill="1" applyBorder="1" applyAlignment="1">
      <alignment horizontal="center" vertical="center"/>
    </xf>
    <xf numFmtId="1" fontId="33" fillId="29" borderId="11" xfId="62" applyNumberFormat="1" applyFont="1" applyFill="1" applyBorder="1" applyAlignment="1">
      <alignment horizontal="left" textRotation="90"/>
    </xf>
    <xf numFmtId="1" fontId="33" fillId="29" borderId="20" xfId="62" applyNumberFormat="1" applyFont="1" applyFill="1" applyBorder="1" applyAlignment="1">
      <alignment horizontal="left" textRotation="90"/>
    </xf>
    <xf numFmtId="164" fontId="83" fillId="29" borderId="58" xfId="0" applyNumberFormat="1" applyFont="1" applyFill="1" applyBorder="1" applyAlignment="1">
      <alignment horizontal="center" vertical="center" wrapText="1"/>
    </xf>
    <xf numFmtId="164" fontId="83" fillId="29" borderId="60" xfId="0" applyNumberFormat="1" applyFont="1" applyFill="1" applyBorder="1" applyAlignment="1">
      <alignment horizontal="center" vertical="center" wrapText="1"/>
    </xf>
    <xf numFmtId="164" fontId="33" fillId="29" borderId="34" xfId="0" applyNumberFormat="1" applyFont="1" applyFill="1" applyBorder="1" applyAlignment="1">
      <alignment horizontal="center" vertical="center" wrapText="1"/>
    </xf>
    <xf numFmtId="164" fontId="33" fillId="29" borderId="24" xfId="0" applyNumberFormat="1" applyFont="1" applyFill="1" applyBorder="1" applyAlignment="1">
      <alignment horizontal="center" vertical="center" wrapText="1"/>
    </xf>
    <xf numFmtId="0" fontId="33" fillId="29" borderId="52" xfId="44" applyFont="1" applyFill="1" applyBorder="1" applyAlignment="1">
      <alignment horizontal="center" vertical="center"/>
    </xf>
    <xf numFmtId="164" fontId="33" fillId="29" borderId="48" xfId="0" applyNumberFormat="1" applyFont="1" applyFill="1" applyBorder="1" applyAlignment="1">
      <alignment horizontal="center" vertical="center" wrapText="1"/>
    </xf>
    <xf numFmtId="164" fontId="33" fillId="29" borderId="41" xfId="0" applyNumberFormat="1" applyFont="1" applyFill="1" applyBorder="1" applyAlignment="1">
      <alignment horizontal="center" vertical="center" wrapText="1"/>
    </xf>
    <xf numFmtId="1" fontId="33" fillId="29" borderId="0" xfId="0" applyNumberFormat="1" applyFont="1" applyFill="1" applyBorder="1" applyAlignment="1">
      <alignment horizontal="center" vertical="center"/>
    </xf>
    <xf numFmtId="1" fontId="33" fillId="29" borderId="10" xfId="0" applyNumberFormat="1" applyFont="1" applyFill="1" applyBorder="1" applyAlignment="1">
      <alignment horizontal="center" vertical="center"/>
    </xf>
    <xf numFmtId="0" fontId="33" fillId="29" borderId="64" xfId="44" applyFont="1" applyFill="1" applyBorder="1" applyAlignment="1">
      <alignment horizontal="center" vertical="center"/>
    </xf>
    <xf numFmtId="0" fontId="33" fillId="29" borderId="19" xfId="44" applyFont="1" applyFill="1" applyBorder="1" applyAlignment="1">
      <alignment horizontal="center" vertical="center"/>
    </xf>
    <xf numFmtId="0" fontId="33" fillId="29" borderId="27" xfId="44" applyFont="1" applyFill="1" applyBorder="1" applyAlignment="1">
      <alignment horizontal="center" vertical="center"/>
    </xf>
    <xf numFmtId="1" fontId="33" fillId="29" borderId="53" xfId="62" applyNumberFormat="1" applyFont="1" applyFill="1" applyBorder="1" applyAlignment="1">
      <alignment horizontal="left" textRotation="90"/>
    </xf>
    <xf numFmtId="1" fontId="33" fillId="29" borderId="68" xfId="62" applyNumberFormat="1" applyFont="1" applyFill="1" applyBorder="1" applyAlignment="1">
      <alignment horizontal="left" textRotation="90"/>
    </xf>
    <xf numFmtId="2" fontId="33" fillId="29" borderId="48" xfId="0" applyNumberFormat="1" applyFont="1" applyFill="1" applyBorder="1" applyAlignment="1">
      <alignment horizontal="center" vertical="center" wrapText="1"/>
    </xf>
    <xf numFmtId="2" fontId="33" fillId="29" borderId="38" xfId="0" applyNumberFormat="1" applyFont="1" applyFill="1" applyBorder="1" applyAlignment="1">
      <alignment horizontal="center" vertical="center" wrapText="1"/>
    </xf>
    <xf numFmtId="2" fontId="33" fillId="29" borderId="41" xfId="0" applyNumberFormat="1" applyFont="1" applyFill="1" applyBorder="1" applyAlignment="1">
      <alignment horizontal="center" vertical="center" wrapText="1"/>
    </xf>
    <xf numFmtId="2" fontId="85" fillId="29" borderId="19" xfId="0" applyNumberFormat="1" applyFont="1" applyFill="1" applyBorder="1" applyAlignment="1">
      <alignment horizontal="center" vertical="center" wrapText="1"/>
    </xf>
    <xf numFmtId="2" fontId="85" fillId="29" borderId="42" xfId="0" applyNumberFormat="1" applyFont="1" applyFill="1" applyBorder="1" applyAlignment="1">
      <alignment horizontal="center" vertical="center" wrapText="1"/>
    </xf>
    <xf numFmtId="2" fontId="85" fillId="29" borderId="49" xfId="0" applyNumberFormat="1" applyFont="1" applyFill="1" applyBorder="1" applyAlignment="1">
      <alignment horizontal="center" vertical="center" wrapText="1"/>
    </xf>
    <xf numFmtId="2" fontId="85" fillId="29" borderId="21" xfId="0" applyNumberFormat="1" applyFont="1" applyFill="1" applyBorder="1" applyAlignment="1">
      <alignment horizontal="center" vertical="center" wrapText="1"/>
    </xf>
  </cellXfs>
  <cellStyles count="10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hemes]_x000d__x000a_Sci-Fi=_x000d__x000a_Nature=_x000d__x000a_robin=_x000d__x000a__x000d__x000a_[SoundScheme.Nature]_x000d__x000a_SystemAsterisk=C:\SNDSYS" xfId="28" xr:uid="{00000000-0005-0000-0000-00001B000000}"/>
    <cellStyle name="chemes]_x000d__x000a_Sci-Fi=_x000d__x000a_Nature=_x000d__x000a_robin=_x000d__x000a__x000d__x000a_[SoundScheme.Nature]_x000d__x000a_SystemAsterisk=C:\SNDSYS 2" xfId="62" xr:uid="{00000000-0005-0000-0000-00001C000000}"/>
    <cellStyle name="chemes]_x000d__x000a_Sci-Fi=_x000d__x000a_Nature=_x000d__x000a_robin=_x000d__x000a__x000d__x000a_[SoundScheme.Nature]_x000d__x000a_SystemAsterisk=C:\SNDSYS 2 2" xfId="99" xr:uid="{00000000-0005-0000-0000-00001D000000}"/>
    <cellStyle name="chemes]_x000d__x000a_Sci-Fi=_x000d__x000a_Nature=_x000d__x000a_robin=_x000d__x000a__x000d__x000a_[SoundScheme.Nature]_x000d__x000a_SystemAsterisk=C:\SNDSYS 2 2 2" xfId="98" xr:uid="{00000000-0005-0000-0000-00001E000000}"/>
    <cellStyle name="Comma0" xfId="29" xr:uid="{00000000-0005-0000-0000-00001F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1" xfId="38" xr:uid="{00000000-0005-0000-0000-000028000000}"/>
    <cellStyle name="N1 2" xfId="39" xr:uid="{00000000-0005-0000-0000-000029000000}"/>
    <cellStyle name="N1 2 2 2" xfId="53" xr:uid="{00000000-0005-0000-0000-00002A000000}"/>
    <cellStyle name="N1 3 2" xfId="54" xr:uid="{00000000-0005-0000-0000-00002B000000}"/>
    <cellStyle name="Neutral" xfId="40" builtinId="28" customBuiltin="1"/>
    <cellStyle name="Normal" xfId="0" builtinId="0"/>
    <cellStyle name="Normal 10" xfId="64" xr:uid="{00000000-0005-0000-0000-00002E000000}"/>
    <cellStyle name="Normal 10 2 2" xfId="80" xr:uid="{00000000-0005-0000-0000-00002F000000}"/>
    <cellStyle name="Normal 11" xfId="65" xr:uid="{00000000-0005-0000-0000-000030000000}"/>
    <cellStyle name="Normal 12" xfId="66" xr:uid="{00000000-0005-0000-0000-000031000000}"/>
    <cellStyle name="Normal 12 2" xfId="94" xr:uid="{00000000-0005-0000-0000-000032000000}"/>
    <cellStyle name="Normal 12 2 2" xfId="96" xr:uid="{00000000-0005-0000-0000-000033000000}"/>
    <cellStyle name="Normal 12 2 2 3" xfId="73" xr:uid="{00000000-0005-0000-0000-000034000000}"/>
    <cellStyle name="Normal 13" xfId="67" xr:uid="{00000000-0005-0000-0000-000035000000}"/>
    <cellStyle name="Normal 13 2" xfId="95" xr:uid="{00000000-0005-0000-0000-000036000000}"/>
    <cellStyle name="Normal 14" xfId="68" xr:uid="{00000000-0005-0000-0000-000037000000}"/>
    <cellStyle name="Normal 15" xfId="69" xr:uid="{00000000-0005-0000-0000-000038000000}"/>
    <cellStyle name="Normal 16" xfId="70" xr:uid="{00000000-0005-0000-0000-000039000000}"/>
    <cellStyle name="Normal 17" xfId="75" xr:uid="{00000000-0005-0000-0000-00003A000000}"/>
    <cellStyle name="Normal 17 2 2" xfId="101" xr:uid="{00000000-0005-0000-0000-00003B000000}"/>
    <cellStyle name="Normal 18" xfId="76" xr:uid="{00000000-0005-0000-0000-00003C000000}"/>
    <cellStyle name="Normal 19" xfId="72" xr:uid="{00000000-0005-0000-0000-00003D000000}"/>
    <cellStyle name="Normal 2" xfId="41" xr:uid="{00000000-0005-0000-0000-00003E000000}"/>
    <cellStyle name="Normal 2 2" xfId="77" xr:uid="{00000000-0005-0000-0000-00003F000000}"/>
    <cellStyle name="Normal 2 2 2" xfId="55" xr:uid="{00000000-0005-0000-0000-000040000000}"/>
    <cellStyle name="Normal 2 3" xfId="79" xr:uid="{00000000-0005-0000-0000-000041000000}"/>
    <cellStyle name="Normal 2 4" xfId="83" xr:uid="{00000000-0005-0000-0000-000042000000}"/>
    <cellStyle name="Normal 20" xfId="78" xr:uid="{00000000-0005-0000-0000-000043000000}"/>
    <cellStyle name="Normal 21" xfId="74" xr:uid="{00000000-0005-0000-0000-000044000000}"/>
    <cellStyle name="Normal 22" xfId="84" xr:uid="{00000000-0005-0000-0000-000045000000}"/>
    <cellStyle name="Normal 22 10" xfId="82" xr:uid="{00000000-0005-0000-0000-000046000000}"/>
    <cellStyle name="Normal 23" xfId="85" xr:uid="{00000000-0005-0000-0000-000047000000}"/>
    <cellStyle name="Normal 24" xfId="86" xr:uid="{00000000-0005-0000-0000-000048000000}"/>
    <cellStyle name="Normal 25" xfId="87" xr:uid="{00000000-0005-0000-0000-000049000000}"/>
    <cellStyle name="Normal 26" xfId="88" xr:uid="{00000000-0005-0000-0000-00004A000000}"/>
    <cellStyle name="Normal 26 6" xfId="81" xr:uid="{00000000-0005-0000-0000-00004B000000}"/>
    <cellStyle name="Normal 27" xfId="89" xr:uid="{00000000-0005-0000-0000-00004C000000}"/>
    <cellStyle name="Normal 28" xfId="90" xr:uid="{00000000-0005-0000-0000-00004D000000}"/>
    <cellStyle name="Normal 29" xfId="91" xr:uid="{00000000-0005-0000-0000-00004E000000}"/>
    <cellStyle name="Normal 3" xfId="42" xr:uid="{00000000-0005-0000-0000-00004F000000}"/>
    <cellStyle name="Normal 3 2 2" xfId="56" xr:uid="{00000000-0005-0000-0000-000050000000}"/>
    <cellStyle name="Normal 30" xfId="92" xr:uid="{00000000-0005-0000-0000-000051000000}"/>
    <cellStyle name="Normal 31" xfId="93" xr:uid="{00000000-0005-0000-0000-000052000000}"/>
    <cellStyle name="Normal 4" xfId="43" xr:uid="{00000000-0005-0000-0000-000053000000}"/>
    <cellStyle name="Normal 40" xfId="97" xr:uid="{00000000-0005-0000-0000-000054000000}"/>
    <cellStyle name="Normal 5" xfId="52" xr:uid="{00000000-0005-0000-0000-000055000000}"/>
    <cellStyle name="Normal 6" xfId="57" xr:uid="{00000000-0005-0000-0000-000056000000}"/>
    <cellStyle name="Normal 7" xfId="58" xr:uid="{00000000-0005-0000-0000-000057000000}"/>
    <cellStyle name="Normal 8" xfId="59" xr:uid="{00000000-0005-0000-0000-000058000000}"/>
    <cellStyle name="Normal 9" xfId="60" xr:uid="{00000000-0005-0000-0000-000059000000}"/>
    <cellStyle name="Normal 9 2" xfId="63" xr:uid="{00000000-0005-0000-0000-00005A000000}"/>
    <cellStyle name="Normal 9 3" xfId="71" xr:uid="{00000000-0005-0000-0000-00005B000000}"/>
    <cellStyle name="Normal 9 4" xfId="100" xr:uid="{00000000-0005-0000-0000-00005C000000}"/>
    <cellStyle name="Normal_06SWS COOP" xfId="44" xr:uid="{00000000-0005-0000-0000-00005D000000}"/>
    <cellStyle name="Normal_CRW08 Checks Protein &amp; Grading" xfId="45" xr:uid="{00000000-0005-0000-0000-00005E000000}"/>
    <cellStyle name="Normal_PARK08 Checks Protein &amp; Grading" xfId="61" xr:uid="{00000000-0005-0000-0000-00005F000000}"/>
    <cellStyle name="Normal_SWS08 Checks Protein &amp; Grading" xfId="46" xr:uid="{00000000-0005-0000-0000-000060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0"/>
  <tableStyles count="0" defaultTableStyle="TableStyleMedium9" defaultPivotStyle="PivotStyleLight16"/>
  <colors>
    <mruColors>
      <color rgb="FF339966"/>
      <color rgb="FFFF0000"/>
      <color rgb="FFFFCC00"/>
      <color rgb="FFFFCF37"/>
      <color rgb="FF3264FF"/>
      <color rgb="FF434BE5"/>
      <color rgb="FF5070D8"/>
      <color rgb="FFFFC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E48"/>
  <sheetViews>
    <sheetView topLeftCell="B34" workbookViewId="0">
      <selection activeCell="D29" sqref="D29"/>
    </sheetView>
  </sheetViews>
  <sheetFormatPr defaultColWidth="11" defaultRowHeight="15.6"/>
  <cols>
    <col min="1" max="1" width="3.33203125" style="502" customWidth="1"/>
    <col min="2" max="2" width="2.88671875" style="499" customWidth="1"/>
    <col min="3" max="3" width="4.33203125" style="500" customWidth="1"/>
    <col min="4" max="4" width="114" style="501" customWidth="1"/>
    <col min="5" max="5" width="3.6640625" style="502" customWidth="1"/>
    <col min="6" max="16384" width="11" style="502"/>
  </cols>
  <sheetData>
    <row r="1" spans="2:5" ht="16.2" thickBot="1"/>
    <row r="2" spans="2:5" ht="18" thickBot="1">
      <c r="B2" s="635" t="s">
        <v>137</v>
      </c>
      <c r="C2" s="636"/>
      <c r="D2" s="637"/>
    </row>
    <row r="3" spans="2:5">
      <c r="B3" s="503" t="s">
        <v>21</v>
      </c>
      <c r="C3" s="504"/>
      <c r="D3" s="505" t="s">
        <v>138</v>
      </c>
    </row>
    <row r="4" spans="2:5" ht="30.6">
      <c r="B4" s="506"/>
      <c r="C4" s="507" t="s">
        <v>139</v>
      </c>
      <c r="D4" s="508" t="s">
        <v>140</v>
      </c>
    </row>
    <row r="5" spans="2:5">
      <c r="B5" s="506"/>
      <c r="C5" s="507" t="s">
        <v>139</v>
      </c>
      <c r="D5" s="508" t="s">
        <v>141</v>
      </c>
    </row>
    <row r="6" spans="2:5">
      <c r="B6" s="506"/>
      <c r="C6" s="507" t="s">
        <v>139</v>
      </c>
      <c r="D6" s="508" t="s">
        <v>142</v>
      </c>
    </row>
    <row r="7" spans="2:5">
      <c r="B7" s="506"/>
      <c r="C7" s="507" t="s">
        <v>139</v>
      </c>
      <c r="D7" s="508" t="s">
        <v>143</v>
      </c>
    </row>
    <row r="8" spans="2:5" ht="16.2" thickBot="1">
      <c r="B8" s="509"/>
      <c r="C8" s="510" t="s">
        <v>139</v>
      </c>
      <c r="D8" s="511" t="s">
        <v>144</v>
      </c>
      <c r="E8" s="512"/>
    </row>
    <row r="9" spans="2:5">
      <c r="B9" s="503" t="s">
        <v>145</v>
      </c>
      <c r="C9" s="504"/>
      <c r="D9" s="505" t="s">
        <v>146</v>
      </c>
    </row>
    <row r="10" spans="2:5">
      <c r="B10" s="506"/>
      <c r="C10" s="507" t="s">
        <v>139</v>
      </c>
      <c r="D10" s="508" t="s">
        <v>147</v>
      </c>
    </row>
    <row r="11" spans="2:5" ht="15.9" customHeight="1">
      <c r="B11" s="506"/>
      <c r="C11" s="513"/>
      <c r="D11" s="514" t="s">
        <v>148</v>
      </c>
    </row>
    <row r="12" spans="2:5" ht="15.9" customHeight="1">
      <c r="B12" s="506"/>
      <c r="C12" s="513"/>
      <c r="D12" s="515" t="s">
        <v>149</v>
      </c>
    </row>
    <row r="13" spans="2:5">
      <c r="B13" s="516"/>
      <c r="C13" s="507" t="s">
        <v>139</v>
      </c>
      <c r="D13" s="508" t="s">
        <v>150</v>
      </c>
    </row>
    <row r="14" spans="2:5" ht="32.25" customHeight="1">
      <c r="B14" s="516"/>
      <c r="C14" s="507" t="s">
        <v>139</v>
      </c>
      <c r="D14" s="517" t="s">
        <v>151</v>
      </c>
    </row>
    <row r="15" spans="2:5">
      <c r="B15" s="518"/>
      <c r="C15" s="519" t="s">
        <v>139</v>
      </c>
      <c r="D15" s="508" t="s">
        <v>152</v>
      </c>
    </row>
    <row r="16" spans="2:5">
      <c r="B16" s="518"/>
      <c r="C16" s="520"/>
      <c r="D16" s="514" t="s">
        <v>153</v>
      </c>
    </row>
    <row r="17" spans="2:4">
      <c r="B17" s="518"/>
      <c r="C17" s="519" t="s">
        <v>139</v>
      </c>
      <c r="D17" s="508" t="s">
        <v>154</v>
      </c>
    </row>
    <row r="18" spans="2:4" ht="27">
      <c r="B18" s="518"/>
      <c r="C18" s="519"/>
      <c r="D18" s="514" t="s">
        <v>184</v>
      </c>
    </row>
    <row r="19" spans="2:4" ht="16.2" thickBot="1">
      <c r="B19" s="521"/>
      <c r="C19" s="522"/>
      <c r="D19" s="523" t="s">
        <v>155</v>
      </c>
    </row>
    <row r="20" spans="2:4">
      <c r="B20" s="503" t="s">
        <v>156</v>
      </c>
      <c r="C20" s="504"/>
      <c r="D20" s="505" t="s">
        <v>157</v>
      </c>
    </row>
    <row r="21" spans="2:4" ht="33.75" customHeight="1">
      <c r="B21" s="524"/>
      <c r="C21" s="519" t="s">
        <v>139</v>
      </c>
      <c r="D21" s="525" t="s">
        <v>158</v>
      </c>
    </row>
    <row r="22" spans="2:4">
      <c r="B22" s="526"/>
      <c r="C22" s="519" t="s">
        <v>139</v>
      </c>
      <c r="D22" s="508" t="s">
        <v>159</v>
      </c>
    </row>
    <row r="23" spans="2:4">
      <c r="B23" s="518"/>
      <c r="C23" s="519" t="s">
        <v>139</v>
      </c>
      <c r="D23" s="525" t="s">
        <v>160</v>
      </c>
    </row>
    <row r="24" spans="2:4">
      <c r="B24" s="524"/>
      <c r="C24" s="519" t="s">
        <v>139</v>
      </c>
      <c r="D24" s="525" t="s">
        <v>161</v>
      </c>
    </row>
    <row r="25" spans="2:4">
      <c r="B25" s="524"/>
      <c r="C25" s="519"/>
      <c r="D25" s="527" t="s">
        <v>162</v>
      </c>
    </row>
    <row r="26" spans="2:4" ht="48" customHeight="1">
      <c r="B26" s="524"/>
      <c r="C26" s="519" t="s">
        <v>139</v>
      </c>
      <c r="D26" s="525" t="s">
        <v>163</v>
      </c>
    </row>
    <row r="27" spans="2:4" ht="26.4">
      <c r="B27" s="516"/>
      <c r="C27" s="507"/>
      <c r="D27" s="527" t="s">
        <v>164</v>
      </c>
    </row>
    <row r="28" spans="2:4" ht="30.75" customHeight="1">
      <c r="B28" s="516"/>
      <c r="C28" s="507" t="s">
        <v>139</v>
      </c>
      <c r="D28" s="528" t="s">
        <v>199</v>
      </c>
    </row>
    <row r="29" spans="2:4" ht="16.2" thickBot="1">
      <c r="B29" s="529"/>
      <c r="C29" s="510" t="s">
        <v>139</v>
      </c>
      <c r="D29" s="530" t="s">
        <v>165</v>
      </c>
    </row>
    <row r="30" spans="2:4">
      <c r="B30" s="503" t="s">
        <v>166</v>
      </c>
      <c r="C30" s="504"/>
      <c r="D30" s="505" t="s">
        <v>167</v>
      </c>
    </row>
    <row r="31" spans="2:4">
      <c r="B31" s="516"/>
      <c r="C31" s="507" t="s">
        <v>139</v>
      </c>
      <c r="D31" s="508" t="s">
        <v>168</v>
      </c>
    </row>
    <row r="32" spans="2:4">
      <c r="B32" s="516"/>
      <c r="C32" s="507"/>
      <c r="D32" s="527" t="s">
        <v>169</v>
      </c>
    </row>
    <row r="33" spans="2:4">
      <c r="B33" s="516"/>
      <c r="C33" s="531"/>
      <c r="D33" s="527" t="s">
        <v>170</v>
      </c>
    </row>
    <row r="34" spans="2:4">
      <c r="B34" s="516"/>
      <c r="C34" s="507" t="s">
        <v>139</v>
      </c>
      <c r="D34" s="532" t="s">
        <v>171</v>
      </c>
    </row>
    <row r="35" spans="2:4" ht="30">
      <c r="B35" s="516"/>
      <c r="C35" s="507" t="s">
        <v>139</v>
      </c>
      <c r="D35" s="533" t="s">
        <v>172</v>
      </c>
    </row>
    <row r="36" spans="2:4">
      <c r="B36" s="516"/>
      <c r="C36" s="507" t="s">
        <v>139</v>
      </c>
      <c r="D36" s="534" t="s">
        <v>173</v>
      </c>
    </row>
    <row r="37" spans="2:4" ht="16.2" thickBot="1">
      <c r="B37" s="529"/>
      <c r="C37" s="510" t="s">
        <v>139</v>
      </c>
      <c r="D37" s="535" t="s">
        <v>174</v>
      </c>
    </row>
    <row r="38" spans="2:4">
      <c r="B38" s="503" t="s">
        <v>175</v>
      </c>
      <c r="C38" s="536"/>
      <c r="D38" s="537" t="s">
        <v>176</v>
      </c>
    </row>
    <row r="39" spans="2:4" ht="16.2" thickBot="1">
      <c r="B39" s="529"/>
      <c r="C39" s="510" t="s">
        <v>139</v>
      </c>
      <c r="D39" s="511" t="s">
        <v>177</v>
      </c>
    </row>
    <row r="40" spans="2:4">
      <c r="B40" s="538" t="s">
        <v>178</v>
      </c>
      <c r="C40" s="536"/>
      <c r="D40" s="537" t="s">
        <v>179</v>
      </c>
    </row>
    <row r="41" spans="2:4">
      <c r="B41" s="539"/>
      <c r="C41" s="507" t="s">
        <v>139</v>
      </c>
      <c r="D41" s="508" t="s">
        <v>180</v>
      </c>
    </row>
    <row r="42" spans="2:4" ht="31.2">
      <c r="B42" s="539"/>
      <c r="C42" s="507" t="s">
        <v>139</v>
      </c>
      <c r="D42" s="508" t="s">
        <v>181</v>
      </c>
    </row>
    <row r="43" spans="2:4" ht="31.2">
      <c r="B43" s="539"/>
      <c r="C43" s="507" t="s">
        <v>139</v>
      </c>
      <c r="D43" s="508" t="s">
        <v>182</v>
      </c>
    </row>
    <row r="44" spans="2:4" ht="16.2" thickBot="1">
      <c r="B44" s="509"/>
      <c r="C44" s="510" t="s">
        <v>139</v>
      </c>
      <c r="D44" s="511" t="s">
        <v>183</v>
      </c>
    </row>
    <row r="45" spans="2:4">
      <c r="D45" s="540"/>
    </row>
    <row r="46" spans="2:4">
      <c r="D46" s="541"/>
    </row>
    <row r="47" spans="2:4">
      <c r="D47" s="541"/>
    </row>
    <row r="48" spans="2:4">
      <c r="D48" s="541"/>
    </row>
  </sheetData>
  <mergeCells count="1">
    <mergeCell ref="B2:D2"/>
  </mergeCells>
  <pageMargins left="0.25" right="0.25"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E27" sqref="E27"/>
    </sheetView>
  </sheetViews>
  <sheetFormatPr defaultRowHeight="13.2"/>
  <cols>
    <col min="3" max="3" width="13.109375" customWidth="1"/>
    <col min="4" max="4" width="12.6640625" customWidth="1"/>
    <col min="5" max="5" width="32.33203125" bestFit="1" customWidth="1"/>
  </cols>
  <sheetData/>
  <printOptions horizontalCentered="1"/>
  <pageMargins left="0.70866141732283472" right="0.70866141732283472" top="0.74803149606299213" bottom="0.74803149606299213" header="0.31496062992125984" footer="0.31496062992125984"/>
  <pageSetup orientation="portrait"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sheetPr>
  <dimension ref="A1:M70"/>
  <sheetViews>
    <sheetView workbookViewId="0">
      <selection activeCell="B22" sqref="B22"/>
    </sheetView>
  </sheetViews>
  <sheetFormatPr defaultColWidth="11.44140625" defaultRowHeight="15"/>
  <cols>
    <col min="1" max="1" width="38.6640625" style="2" bestFit="1" customWidth="1"/>
    <col min="2" max="2" width="14.6640625" style="3" customWidth="1"/>
    <col min="3" max="3" width="15" style="2" customWidth="1"/>
    <col min="4" max="4" width="14.6640625" style="2" customWidth="1"/>
    <col min="5" max="5" width="16.44140625" style="2" customWidth="1"/>
    <col min="6" max="6" width="14.6640625" style="3" customWidth="1"/>
    <col min="7" max="7" width="14.6640625" style="2" customWidth="1"/>
    <col min="8" max="8" width="5" style="2" customWidth="1"/>
    <col min="9" max="9" width="6.5546875" style="2" customWidth="1"/>
    <col min="10" max="10" width="11.44140625" style="2"/>
    <col min="11" max="11" width="15.5546875" style="2" bestFit="1" customWidth="1"/>
    <col min="12" max="16384" width="11.44140625" style="2"/>
  </cols>
  <sheetData>
    <row r="1" spans="1:12">
      <c r="A1" s="399"/>
      <c r="B1" s="400"/>
      <c r="C1" s="401"/>
      <c r="D1" s="401"/>
      <c r="E1" s="401"/>
      <c r="F1" s="402"/>
      <c r="G1" s="401"/>
      <c r="H1" s="403"/>
      <c r="I1" s="403"/>
    </row>
    <row r="2" spans="1:12">
      <c r="A2" s="404"/>
      <c r="B2" s="405"/>
      <c r="C2" s="401"/>
      <c r="D2" s="401"/>
      <c r="E2" s="406"/>
      <c r="F2" s="407"/>
      <c r="G2" s="401"/>
      <c r="H2" s="403"/>
      <c r="I2" s="403"/>
    </row>
    <row r="3" spans="1:12">
      <c r="A3" s="404"/>
      <c r="B3" s="408"/>
      <c r="C3" s="401"/>
      <c r="D3" s="401"/>
      <c r="E3" s="409"/>
      <c r="F3" s="410"/>
      <c r="G3" s="401"/>
      <c r="H3" s="403"/>
      <c r="I3" s="403"/>
    </row>
    <row r="4" spans="1:12">
      <c r="A4" s="404"/>
      <c r="B4" s="408"/>
      <c r="C4" s="401"/>
      <c r="D4" s="401"/>
      <c r="E4" s="409"/>
      <c r="F4" s="410"/>
      <c r="G4" s="401"/>
      <c r="H4" s="403"/>
      <c r="I4" s="403"/>
    </row>
    <row r="5" spans="1:12" s="7" customFormat="1" ht="15.6">
      <c r="A5" s="411"/>
      <c r="B5" s="195"/>
      <c r="C5" s="195"/>
      <c r="D5" s="195"/>
      <c r="E5" s="195"/>
      <c r="F5" s="195"/>
      <c r="G5" s="412"/>
      <c r="H5" s="412"/>
      <c r="I5" s="412"/>
    </row>
    <row r="6" spans="1:12">
      <c r="A6" s="413"/>
      <c r="B6" s="8"/>
      <c r="C6" s="8"/>
      <c r="D6" s="8"/>
      <c r="E6" s="8"/>
      <c r="F6" s="8"/>
      <c r="G6" s="403"/>
      <c r="H6" s="403"/>
      <c r="I6" s="403"/>
    </row>
    <row r="7" spans="1:12">
      <c r="A7" s="414"/>
      <c r="B7" s="381"/>
      <c r="C7" s="381"/>
      <c r="D7" s="381"/>
      <c r="E7" s="381"/>
      <c r="F7" s="381"/>
      <c r="G7" s="403"/>
      <c r="H7" s="403"/>
      <c r="I7" s="403"/>
    </row>
    <row r="8" spans="1:12">
      <c r="A8" s="414"/>
      <c r="B8" s="381"/>
      <c r="C8" s="381"/>
      <c r="D8" s="381"/>
      <c r="E8" s="381"/>
      <c r="F8" s="381"/>
      <c r="G8" s="403"/>
      <c r="H8" s="403"/>
      <c r="I8" s="403"/>
    </row>
    <row r="9" spans="1:12">
      <c r="A9" s="414"/>
      <c r="B9" s="382"/>
      <c r="C9" s="382"/>
      <c r="D9" s="382"/>
      <c r="E9" s="382"/>
      <c r="F9" s="382"/>
      <c r="G9" s="403"/>
      <c r="H9" s="403"/>
      <c r="I9" s="403"/>
    </row>
    <row r="10" spans="1:12">
      <c r="A10" s="414"/>
      <c r="B10" s="196"/>
      <c r="C10" s="196"/>
      <c r="D10" s="196"/>
      <c r="E10" s="196"/>
      <c r="F10" s="196"/>
      <c r="G10" s="403"/>
      <c r="H10" s="403"/>
      <c r="I10" s="403"/>
    </row>
    <row r="11" spans="1:12" s="41" customFormat="1" ht="33.75" customHeight="1">
      <c r="A11" s="415"/>
      <c r="B11" s="383"/>
      <c r="C11" s="383"/>
      <c r="D11" s="383"/>
      <c r="E11" s="383"/>
      <c r="F11" s="383"/>
      <c r="G11" s="383"/>
      <c r="H11" s="383"/>
      <c r="I11" s="383"/>
      <c r="J11" s="40"/>
      <c r="K11" s="40"/>
      <c r="L11" s="40"/>
    </row>
    <row r="12" spans="1:12" s="44" customFormat="1" ht="12.75" customHeight="1">
      <c r="A12" s="384"/>
      <c r="B12" s="385"/>
      <c r="C12" s="386"/>
      <c r="D12" s="387"/>
      <c r="E12" s="385"/>
      <c r="F12" s="387"/>
      <c r="G12" s="394"/>
      <c r="H12" s="394"/>
      <c r="I12" s="394"/>
      <c r="J12" s="42"/>
      <c r="K12" s="42"/>
      <c r="L12" s="43"/>
    </row>
    <row r="13" spans="1:12" s="44" customFormat="1" ht="12.75" customHeight="1">
      <c r="A13" s="388"/>
      <c r="B13" s="389"/>
      <c r="C13" s="390"/>
      <c r="D13" s="391"/>
      <c r="E13" s="389"/>
      <c r="F13" s="391"/>
      <c r="G13" s="394"/>
      <c r="H13" s="394"/>
      <c r="I13" s="394"/>
      <c r="J13" s="42"/>
      <c r="K13" s="42"/>
      <c r="L13" s="43"/>
    </row>
    <row r="14" spans="1:12" s="44" customFormat="1" ht="12.75" customHeight="1">
      <c r="A14" s="392"/>
      <c r="B14" s="393"/>
      <c r="C14" s="394"/>
      <c r="D14" s="394"/>
      <c r="E14" s="393"/>
      <c r="F14" s="390"/>
      <c r="G14" s="394"/>
      <c r="H14" s="394"/>
      <c r="I14" s="394"/>
      <c r="J14" s="42"/>
      <c r="K14" s="42"/>
      <c r="L14" s="43"/>
    </row>
    <row r="15" spans="1:12" s="44" customFormat="1" ht="12.75" customHeight="1">
      <c r="A15" s="392"/>
      <c r="B15" s="395"/>
      <c r="C15" s="394"/>
      <c r="D15" s="394"/>
      <c r="E15" s="393"/>
      <c r="F15" s="390"/>
      <c r="G15" s="394"/>
      <c r="H15" s="394"/>
      <c r="I15" s="394"/>
      <c r="J15" s="42"/>
      <c r="K15" s="42"/>
      <c r="L15" s="43"/>
    </row>
    <row r="16" spans="1:12" s="44" customFormat="1" ht="12.75" customHeight="1">
      <c r="A16" s="392"/>
      <c r="B16" s="393"/>
      <c r="C16" s="394"/>
      <c r="D16" s="394"/>
      <c r="E16" s="393"/>
      <c r="F16" s="390"/>
      <c r="G16" s="394"/>
      <c r="H16" s="394"/>
      <c r="I16" s="394"/>
      <c r="J16" s="42"/>
      <c r="K16" s="42"/>
      <c r="L16" s="43"/>
    </row>
    <row r="17" spans="1:12" s="44" customFormat="1" ht="12.75" customHeight="1">
      <c r="A17" s="392"/>
      <c r="B17" s="395"/>
      <c r="C17" s="394"/>
      <c r="D17" s="390"/>
      <c r="E17" s="395"/>
      <c r="F17" s="394"/>
      <c r="G17" s="394"/>
      <c r="H17" s="394"/>
      <c r="I17" s="394"/>
      <c r="J17" s="42"/>
      <c r="K17" s="42"/>
      <c r="L17" s="43"/>
    </row>
    <row r="18" spans="1:12" s="44" customFormat="1" ht="12.75" customHeight="1">
      <c r="A18" s="392"/>
      <c r="B18" s="395"/>
      <c r="C18" s="387"/>
      <c r="D18" s="394"/>
      <c r="E18" s="395"/>
      <c r="F18" s="394"/>
      <c r="G18" s="394"/>
      <c r="H18" s="394"/>
      <c r="I18" s="394"/>
      <c r="J18" s="42"/>
      <c r="K18" s="42"/>
      <c r="L18" s="43"/>
    </row>
    <row r="19" spans="1:12" s="44" customFormat="1" ht="12.75" customHeight="1">
      <c r="A19" s="392"/>
      <c r="B19" s="395"/>
      <c r="C19" s="394"/>
      <c r="D19" s="394"/>
      <c r="E19" s="395"/>
      <c r="F19" s="394"/>
      <c r="G19" s="394"/>
      <c r="H19" s="394"/>
      <c r="I19" s="394"/>
      <c r="J19" s="42"/>
      <c r="K19" s="42"/>
      <c r="L19" s="43"/>
    </row>
    <row r="20" spans="1:12" s="44" customFormat="1" ht="12.75" customHeight="1">
      <c r="A20" s="392"/>
      <c r="B20" s="395"/>
      <c r="C20" s="394"/>
      <c r="D20" s="390"/>
      <c r="E20" s="395"/>
      <c r="F20" s="390"/>
      <c r="G20" s="394"/>
      <c r="H20" s="394"/>
      <c r="I20" s="394"/>
      <c r="J20" s="42"/>
      <c r="K20" s="42"/>
      <c r="L20" s="43"/>
    </row>
    <row r="21" spans="1:12" s="44" customFormat="1" ht="12.75" customHeight="1">
      <c r="A21" s="392"/>
      <c r="B21" s="395"/>
      <c r="C21" s="394"/>
      <c r="D21" s="394"/>
      <c r="E21" s="395"/>
      <c r="F21" s="394"/>
      <c r="G21" s="394"/>
      <c r="H21" s="394"/>
      <c r="I21" s="394"/>
      <c r="J21" s="42"/>
      <c r="K21" s="42"/>
      <c r="L21" s="43"/>
    </row>
    <row r="22" spans="1:12" s="4" customFormat="1" ht="15.6">
      <c r="A22" s="416"/>
      <c r="B22" s="8"/>
      <c r="C22" s="8"/>
      <c r="D22" s="8"/>
      <c r="E22" s="8"/>
      <c r="F22" s="8"/>
      <c r="G22" s="417"/>
      <c r="H22" s="417"/>
      <c r="I22" s="403"/>
      <c r="J22" s="2"/>
      <c r="K22" s="2"/>
      <c r="L22" s="2"/>
    </row>
    <row r="23" spans="1:12">
      <c r="A23" s="413"/>
      <c r="B23" s="8"/>
      <c r="C23" s="8"/>
      <c r="D23" s="8"/>
      <c r="E23" s="8"/>
      <c r="F23" s="8"/>
      <c r="G23" s="403"/>
      <c r="H23" s="403"/>
      <c r="I23" s="403"/>
    </row>
    <row r="24" spans="1:12">
      <c r="A24" s="414"/>
      <c r="B24" s="381"/>
      <c r="C24" s="381"/>
      <c r="D24" s="381"/>
      <c r="E24" s="381"/>
      <c r="F24" s="381"/>
      <c r="G24" s="403"/>
      <c r="H24" s="403"/>
      <c r="I24" s="403"/>
    </row>
    <row r="25" spans="1:12">
      <c r="A25" s="414"/>
      <c r="B25" s="381"/>
      <c r="C25" s="381"/>
      <c r="D25" s="381"/>
      <c r="E25" s="381"/>
      <c r="F25" s="381"/>
      <c r="G25" s="403"/>
      <c r="H25" s="403"/>
      <c r="I25" s="403"/>
    </row>
    <row r="26" spans="1:12">
      <c r="A26" s="414"/>
      <c r="B26" s="382"/>
      <c r="C26" s="382"/>
      <c r="D26" s="382"/>
      <c r="E26" s="382"/>
      <c r="F26" s="382"/>
      <c r="G26" s="403"/>
      <c r="H26" s="403"/>
      <c r="I26" s="403"/>
    </row>
    <row r="27" spans="1:12">
      <c r="A27" s="414"/>
      <c r="B27" s="196"/>
      <c r="C27" s="196"/>
      <c r="D27" s="196"/>
      <c r="E27" s="196"/>
      <c r="F27" s="196"/>
      <c r="G27" s="403"/>
      <c r="H27" s="403"/>
      <c r="I27" s="403"/>
    </row>
    <row r="28" spans="1:12" s="41" customFormat="1" ht="33.75" customHeight="1">
      <c r="A28" s="415"/>
      <c r="B28" s="396"/>
      <c r="C28" s="396"/>
      <c r="D28" s="396"/>
      <c r="E28" s="396"/>
      <c r="F28" s="396"/>
      <c r="G28" s="383"/>
      <c r="H28" s="383"/>
      <c r="I28" s="383"/>
      <c r="J28" s="40"/>
      <c r="K28" s="40"/>
      <c r="L28" s="40"/>
    </row>
    <row r="29" spans="1:12" s="44" customFormat="1" ht="12.75" customHeight="1">
      <c r="A29" s="384"/>
      <c r="B29" s="385"/>
      <c r="C29" s="386"/>
      <c r="D29" s="387"/>
      <c r="E29" s="385"/>
      <c r="F29" s="387"/>
      <c r="G29" s="394"/>
      <c r="H29" s="394"/>
      <c r="I29" s="394"/>
      <c r="J29" s="42"/>
      <c r="K29" s="42"/>
      <c r="L29" s="43"/>
    </row>
    <row r="30" spans="1:12" s="44" customFormat="1" ht="12.75" customHeight="1">
      <c r="A30" s="388"/>
      <c r="B30" s="389"/>
      <c r="C30" s="394"/>
      <c r="D30" s="394"/>
      <c r="E30" s="395"/>
      <c r="F30" s="391"/>
      <c r="G30" s="394"/>
      <c r="H30" s="394"/>
      <c r="I30" s="394"/>
      <c r="J30" s="42"/>
      <c r="K30" s="42"/>
      <c r="L30" s="43"/>
    </row>
    <row r="31" spans="1:12" s="44" customFormat="1" ht="12.75" customHeight="1">
      <c r="A31" s="392"/>
      <c r="B31" s="393"/>
      <c r="C31" s="394"/>
      <c r="D31" s="394"/>
      <c r="E31" s="393"/>
      <c r="F31" s="394"/>
      <c r="G31" s="394"/>
      <c r="H31" s="394"/>
      <c r="I31" s="394"/>
      <c r="J31" s="42"/>
      <c r="K31" s="42"/>
      <c r="L31" s="43"/>
    </row>
    <row r="32" spans="1:12" s="44" customFormat="1" ht="12.75" customHeight="1">
      <c r="A32" s="392"/>
      <c r="B32" s="393"/>
      <c r="C32" s="394"/>
      <c r="D32" s="390"/>
      <c r="E32" s="395"/>
      <c r="F32" s="390"/>
      <c r="G32" s="394"/>
      <c r="H32" s="394"/>
      <c r="I32" s="394"/>
      <c r="J32" s="42"/>
      <c r="K32" s="42"/>
      <c r="L32" s="43"/>
    </row>
    <row r="33" spans="1:13" s="44" customFormat="1" ht="12.75" customHeight="1">
      <c r="A33" s="392"/>
      <c r="B33" s="393"/>
      <c r="C33" s="394"/>
      <c r="D33" s="390"/>
      <c r="E33" s="393"/>
      <c r="F33" s="390"/>
      <c r="G33" s="394"/>
      <c r="H33" s="394"/>
      <c r="I33" s="394"/>
      <c r="J33" s="42"/>
      <c r="K33" s="42"/>
      <c r="L33" s="43"/>
    </row>
    <row r="34" spans="1:13" s="44" customFormat="1" ht="12.75" customHeight="1">
      <c r="A34" s="392"/>
      <c r="B34" s="393"/>
      <c r="C34" s="394"/>
      <c r="D34" s="390"/>
      <c r="E34" s="395"/>
      <c r="F34" s="394"/>
      <c r="G34" s="394"/>
      <c r="H34" s="394"/>
      <c r="I34" s="394"/>
      <c r="J34" s="42"/>
      <c r="K34" s="42"/>
      <c r="L34" s="43"/>
    </row>
    <row r="35" spans="1:13" s="44" customFormat="1" ht="12.75" customHeight="1">
      <c r="A35" s="392"/>
      <c r="B35" s="395"/>
      <c r="C35" s="387"/>
      <c r="D35" s="394"/>
      <c r="E35" s="395"/>
      <c r="F35" s="387"/>
      <c r="G35" s="394"/>
      <c r="H35" s="394"/>
      <c r="I35" s="394"/>
      <c r="J35" s="42"/>
      <c r="K35" s="42"/>
      <c r="L35" s="43"/>
    </row>
    <row r="36" spans="1:13" s="44" customFormat="1" ht="12.75" customHeight="1">
      <c r="A36" s="392"/>
      <c r="B36" s="395"/>
      <c r="C36" s="394"/>
      <c r="D36" s="394"/>
      <c r="E36" s="395"/>
      <c r="F36" s="394"/>
      <c r="G36" s="394"/>
      <c r="H36" s="394"/>
      <c r="I36" s="394"/>
      <c r="J36" s="42"/>
      <c r="K36" s="42"/>
      <c r="L36" s="43"/>
    </row>
    <row r="37" spans="1:13" s="44" customFormat="1" ht="12.75" customHeight="1">
      <c r="A37" s="392"/>
      <c r="B37" s="395"/>
      <c r="C37" s="394"/>
      <c r="D37" s="394"/>
      <c r="E37" s="395"/>
      <c r="F37" s="394"/>
      <c r="G37" s="394"/>
      <c r="H37" s="394"/>
      <c r="I37" s="394"/>
      <c r="J37" s="42"/>
      <c r="K37" s="42"/>
      <c r="L37" s="43"/>
    </row>
    <row r="38" spans="1:13" s="44" customFormat="1" ht="12.75" customHeight="1">
      <c r="A38" s="392"/>
      <c r="B38" s="395"/>
      <c r="C38" s="394"/>
      <c r="D38" s="394"/>
      <c r="E38" s="395"/>
      <c r="F38" s="394"/>
      <c r="G38" s="394"/>
      <c r="H38" s="394"/>
      <c r="I38" s="394"/>
      <c r="J38" s="42"/>
      <c r="K38" s="42"/>
      <c r="L38" s="43"/>
    </row>
    <row r="39" spans="1:13">
      <c r="A39" s="398"/>
      <c r="B39" s="196"/>
      <c r="C39" s="196"/>
      <c r="D39" s="196"/>
      <c r="E39" s="196"/>
      <c r="F39" s="196"/>
      <c r="G39" s="403"/>
      <c r="H39" s="403"/>
      <c r="I39" s="403"/>
    </row>
    <row r="40" spans="1:13" s="4" customFormat="1" ht="15.6">
      <c r="A40" s="418"/>
      <c r="B40" s="8"/>
      <c r="C40" s="8"/>
      <c r="D40" s="8"/>
      <c r="E40" s="8"/>
      <c r="F40" s="8"/>
      <c r="G40" s="417"/>
      <c r="H40" s="417"/>
      <c r="I40" s="403"/>
      <c r="J40" s="2"/>
      <c r="K40" s="2"/>
      <c r="L40" s="2"/>
    </row>
    <row r="41" spans="1:13">
      <c r="A41" s="419"/>
      <c r="B41" s="397"/>
      <c r="C41" s="397"/>
      <c r="D41" s="397"/>
      <c r="E41" s="397"/>
      <c r="F41" s="397"/>
      <c r="G41" s="403"/>
      <c r="H41" s="403"/>
      <c r="I41" s="403"/>
    </row>
    <row r="42" spans="1:13">
      <c r="A42" s="418"/>
      <c r="B42" s="8"/>
      <c r="C42" s="8"/>
      <c r="D42" s="8"/>
      <c r="E42" s="8"/>
      <c r="F42" s="8"/>
      <c r="G42" s="403"/>
      <c r="H42" s="403"/>
      <c r="I42" s="403"/>
    </row>
    <row r="43" spans="1:13">
      <c r="A43" s="420"/>
      <c r="B43" s="421"/>
      <c r="C43" s="422"/>
      <c r="D43" s="422"/>
      <c r="E43" s="400"/>
      <c r="F43" s="423"/>
      <c r="G43" s="403"/>
      <c r="H43" s="403"/>
      <c r="I43" s="403"/>
      <c r="J43" s="5"/>
      <c r="K43" s="5"/>
      <c r="L43" s="5"/>
      <c r="M43" s="1"/>
    </row>
    <row r="44" spans="1:13">
      <c r="A44" s="408"/>
      <c r="B44" s="409"/>
      <c r="C44" s="409"/>
      <c r="D44" s="409"/>
      <c r="E44" s="409"/>
      <c r="F44" s="409"/>
      <c r="G44" s="403"/>
      <c r="H44" s="403"/>
      <c r="I44" s="403"/>
    </row>
    <row r="45" spans="1:13" s="5" customFormat="1">
      <c r="A45" s="424"/>
      <c r="B45" s="425"/>
      <c r="C45" s="426"/>
      <c r="D45" s="426"/>
      <c r="E45" s="427"/>
      <c r="F45" s="426"/>
      <c r="G45" s="403"/>
      <c r="H45" s="403"/>
      <c r="I45" s="403"/>
      <c r="J45" s="2"/>
      <c r="K45" s="2"/>
      <c r="L45" s="2"/>
      <c r="M45" s="2"/>
    </row>
    <row r="46" spans="1:13">
      <c r="A46" s="428"/>
      <c r="B46" s="409"/>
      <c r="C46" s="409"/>
      <c r="D46" s="409"/>
      <c r="E46" s="409"/>
      <c r="F46" s="409"/>
      <c r="G46" s="403"/>
      <c r="H46" s="403"/>
      <c r="I46" s="403"/>
    </row>
    <row r="47" spans="1:13">
      <c r="A47" s="422"/>
      <c r="B47" s="429"/>
      <c r="C47" s="422"/>
      <c r="D47" s="422"/>
      <c r="E47" s="422"/>
      <c r="F47" s="423"/>
      <c r="G47" s="422"/>
      <c r="H47" s="403"/>
      <c r="I47" s="403"/>
    </row>
    <row r="48" spans="1:13">
      <c r="A48" s="403"/>
      <c r="B48" s="430"/>
      <c r="C48" s="430"/>
      <c r="D48" s="431"/>
      <c r="E48" s="431"/>
      <c r="F48" s="431"/>
      <c r="G48" s="403"/>
      <c r="H48" s="403"/>
      <c r="I48" s="403"/>
    </row>
    <row r="49" spans="1:9">
      <c r="A49" s="403"/>
      <c r="B49" s="398"/>
      <c r="C49" s="430"/>
      <c r="D49" s="397"/>
      <c r="E49" s="432"/>
      <c r="F49" s="431"/>
      <c r="G49" s="403"/>
      <c r="H49" s="403"/>
      <c r="I49" s="403"/>
    </row>
    <row r="50" spans="1:9">
      <c r="A50" s="403"/>
      <c r="B50" s="398"/>
      <c r="C50" s="430"/>
      <c r="D50" s="397"/>
      <c r="E50" s="432"/>
      <c r="F50" s="431"/>
      <c r="G50" s="403"/>
      <c r="H50" s="403"/>
      <c r="I50" s="403"/>
    </row>
    <row r="51" spans="1:9">
      <c r="A51" s="403"/>
      <c r="B51" s="398"/>
      <c r="C51" s="430"/>
      <c r="D51" s="397"/>
      <c r="E51" s="432"/>
      <c r="F51" s="431"/>
      <c r="G51" s="403"/>
      <c r="H51" s="403"/>
      <c r="I51" s="403"/>
    </row>
    <row r="52" spans="1:9">
      <c r="A52" s="403"/>
      <c r="B52" s="398"/>
      <c r="C52" s="430"/>
      <c r="D52" s="397"/>
      <c r="E52" s="432"/>
      <c r="F52" s="431"/>
      <c r="G52" s="403"/>
      <c r="H52" s="403"/>
      <c r="I52" s="403"/>
    </row>
    <row r="53" spans="1:9">
      <c r="A53" s="403"/>
      <c r="B53" s="398"/>
      <c r="C53" s="430"/>
      <c r="D53" s="397"/>
      <c r="E53" s="432"/>
      <c r="F53" s="431"/>
      <c r="G53" s="403"/>
      <c r="H53" s="403"/>
      <c r="I53" s="403"/>
    </row>
    <row r="54" spans="1:9">
      <c r="A54" s="403"/>
      <c r="B54" s="430"/>
      <c r="C54" s="430"/>
      <c r="D54" s="432"/>
      <c r="E54" s="432"/>
      <c r="F54" s="431"/>
      <c r="G54" s="403"/>
      <c r="H54" s="403"/>
      <c r="I54" s="403"/>
    </row>
    <row r="55" spans="1:9">
      <c r="A55" s="403"/>
      <c r="B55" s="431"/>
      <c r="C55" s="403"/>
      <c r="D55" s="403"/>
      <c r="E55" s="403"/>
      <c r="F55" s="431"/>
      <c r="G55" s="403"/>
      <c r="H55" s="403"/>
      <c r="I55" s="403"/>
    </row>
    <row r="56" spans="1:9">
      <c r="A56" s="403"/>
      <c r="B56" s="431"/>
      <c r="C56" s="403"/>
      <c r="D56" s="403"/>
      <c r="E56" s="403"/>
      <c r="F56" s="431"/>
      <c r="G56" s="403"/>
      <c r="H56" s="403"/>
      <c r="I56" s="403"/>
    </row>
    <row r="57" spans="1:9">
      <c r="A57" s="403"/>
      <c r="B57" s="431"/>
      <c r="C57" s="403"/>
      <c r="D57" s="403"/>
      <c r="E57" s="403"/>
      <c r="F57" s="431"/>
      <c r="G57" s="403"/>
      <c r="H57" s="403"/>
      <c r="I57" s="403"/>
    </row>
    <row r="58" spans="1:9">
      <c r="A58" s="403"/>
      <c r="B58" s="431"/>
      <c r="C58" s="403"/>
      <c r="D58" s="403"/>
      <c r="E58" s="403"/>
      <c r="F58" s="431"/>
      <c r="G58" s="403"/>
      <c r="H58" s="403"/>
      <c r="I58" s="403"/>
    </row>
    <row r="59" spans="1:9">
      <c r="A59" s="403"/>
      <c r="B59" s="431"/>
      <c r="C59" s="403"/>
      <c r="D59" s="403"/>
      <c r="E59" s="403"/>
      <c r="F59" s="431"/>
      <c r="G59" s="403"/>
      <c r="H59" s="403"/>
      <c r="I59" s="403"/>
    </row>
    <row r="60" spans="1:9">
      <c r="A60" s="403"/>
      <c r="B60" s="431"/>
      <c r="C60" s="403"/>
      <c r="D60" s="403"/>
      <c r="E60" s="403"/>
      <c r="F60" s="431"/>
      <c r="G60" s="403"/>
      <c r="H60" s="403"/>
      <c r="I60" s="403"/>
    </row>
    <row r="61" spans="1:9">
      <c r="A61" s="403"/>
      <c r="B61" s="431"/>
      <c r="C61" s="403"/>
      <c r="D61" s="403"/>
      <c r="E61" s="403"/>
      <c r="F61" s="431"/>
      <c r="G61" s="403"/>
      <c r="H61" s="403"/>
      <c r="I61" s="403"/>
    </row>
    <row r="62" spans="1:9">
      <c r="A62" s="403"/>
      <c r="B62" s="431"/>
      <c r="C62" s="403"/>
      <c r="D62" s="403"/>
      <c r="E62" s="403"/>
      <c r="F62" s="431"/>
      <c r="G62" s="403"/>
      <c r="H62" s="403"/>
      <c r="I62" s="403"/>
    </row>
    <row r="63" spans="1:9">
      <c r="A63" s="403"/>
      <c r="B63" s="431"/>
      <c r="C63" s="403"/>
      <c r="D63" s="403"/>
      <c r="E63" s="403"/>
      <c r="F63" s="431"/>
      <c r="G63" s="403"/>
      <c r="H63" s="403"/>
      <c r="I63" s="403"/>
    </row>
    <row r="64" spans="1:9">
      <c r="A64" s="403"/>
      <c r="B64" s="431"/>
      <c r="C64" s="403"/>
      <c r="D64" s="403"/>
      <c r="E64" s="403"/>
      <c r="F64" s="431"/>
      <c r="G64" s="403"/>
      <c r="H64" s="403"/>
      <c r="I64" s="403"/>
    </row>
    <row r="65" spans="1:9">
      <c r="A65" s="403"/>
      <c r="B65" s="431"/>
      <c r="C65" s="403"/>
      <c r="D65" s="403"/>
      <c r="E65" s="403"/>
      <c r="F65" s="431"/>
      <c r="G65" s="403"/>
      <c r="H65" s="403"/>
      <c r="I65" s="403"/>
    </row>
    <row r="66" spans="1:9">
      <c r="A66" s="403"/>
      <c r="B66" s="431"/>
      <c r="C66" s="403"/>
      <c r="D66" s="403"/>
      <c r="E66" s="403"/>
      <c r="F66" s="431"/>
      <c r="G66" s="403"/>
      <c r="H66" s="403"/>
      <c r="I66" s="403"/>
    </row>
    <row r="67" spans="1:9">
      <c r="A67" s="403"/>
      <c r="B67" s="431"/>
      <c r="C67" s="403"/>
      <c r="D67" s="403"/>
      <c r="E67" s="403"/>
      <c r="F67" s="431"/>
      <c r="G67" s="403"/>
      <c r="H67" s="403"/>
      <c r="I67" s="403"/>
    </row>
    <row r="68" spans="1:9">
      <c r="A68" s="403"/>
      <c r="B68" s="431"/>
      <c r="C68" s="403"/>
      <c r="D68" s="403"/>
      <c r="E68" s="403"/>
      <c r="F68" s="431"/>
      <c r="G68" s="403"/>
      <c r="H68" s="403"/>
      <c r="I68" s="403"/>
    </row>
    <row r="69" spans="1:9">
      <c r="A69" s="403"/>
      <c r="B69" s="431"/>
      <c r="C69" s="403"/>
      <c r="D69" s="403"/>
      <c r="E69" s="403"/>
      <c r="F69" s="431"/>
      <c r="G69" s="403"/>
      <c r="H69" s="403"/>
      <c r="I69" s="403"/>
    </row>
    <row r="70" spans="1:9">
      <c r="A70" s="403"/>
      <c r="B70" s="431"/>
      <c r="C70" s="403"/>
      <c r="D70" s="403"/>
      <c r="E70" s="403"/>
      <c r="F70" s="431"/>
      <c r="G70" s="403"/>
      <c r="H70" s="403"/>
      <c r="I70" s="40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
  <sheetViews>
    <sheetView workbookViewId="0">
      <selection activeCell="F26" sqref="F26"/>
    </sheetView>
  </sheetViews>
  <sheetFormatPr defaultRowHeight="13.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tabColor theme="8" tint="-0.249977111117893"/>
    <pageSetUpPr fitToPage="1"/>
  </sheetPr>
  <dimension ref="A1:U44"/>
  <sheetViews>
    <sheetView showGridLines="0" view="pageBreakPreview" zoomScale="60" zoomScaleNormal="75" workbookViewId="0">
      <selection activeCell="B20" sqref="B20"/>
    </sheetView>
  </sheetViews>
  <sheetFormatPr defaultColWidth="19" defaultRowHeight="15"/>
  <cols>
    <col min="1" max="1" width="4.109375" style="54" customWidth="1"/>
    <col min="2" max="2" width="22.6640625" style="83" customWidth="1"/>
    <col min="3" max="3" width="5" style="83" customWidth="1"/>
    <col min="4" max="4" width="8.6640625" style="83" customWidth="1"/>
    <col min="5" max="5" width="8" style="83" customWidth="1"/>
    <col min="6" max="6" width="8.109375" style="83" customWidth="1"/>
    <col min="7" max="7" width="8.6640625" style="83" customWidth="1"/>
    <col min="8" max="9" width="6.109375" style="83" customWidth="1"/>
    <col min="10" max="10" width="6" style="83" customWidth="1"/>
    <col min="11" max="11" width="7.6640625" style="83" bestFit="1" customWidth="1"/>
    <col min="12" max="12" width="6.109375" style="83" customWidth="1"/>
    <col min="13" max="13" width="8.6640625" style="83" customWidth="1"/>
    <col min="14" max="15" width="6.109375" style="83" customWidth="1"/>
    <col min="16" max="16" width="8.6640625" style="83" customWidth="1"/>
    <col min="17" max="17" width="6" style="85" customWidth="1"/>
    <col min="18" max="18" width="22.88671875" style="54" customWidth="1"/>
    <col min="19" max="16384" width="19" style="54"/>
  </cols>
  <sheetData>
    <row r="1" spans="2:18" ht="15.6">
      <c r="B1" s="639" t="s">
        <v>29</v>
      </c>
      <c r="C1" s="639"/>
      <c r="D1" s="639"/>
      <c r="E1" s="639"/>
      <c r="F1" s="639"/>
      <c r="G1" s="639"/>
      <c r="H1" s="639"/>
      <c r="I1" s="639"/>
      <c r="J1" s="639"/>
      <c r="K1" s="639"/>
      <c r="L1" s="639"/>
      <c r="M1" s="639"/>
      <c r="N1" s="639"/>
      <c r="O1" s="639"/>
      <c r="P1" s="639"/>
      <c r="Q1" s="639"/>
      <c r="R1" s="639"/>
    </row>
    <row r="2" spans="2:18" ht="15.6">
      <c r="B2" s="640" t="s">
        <v>30</v>
      </c>
      <c r="C2" s="640"/>
      <c r="D2" s="640"/>
      <c r="E2" s="640"/>
      <c r="F2" s="640"/>
      <c r="G2" s="640"/>
      <c r="H2" s="640"/>
      <c r="I2" s="640"/>
      <c r="J2" s="640"/>
      <c r="K2" s="640"/>
      <c r="L2" s="640"/>
      <c r="M2" s="640"/>
      <c r="N2" s="640"/>
      <c r="O2" s="640"/>
      <c r="P2" s="640"/>
      <c r="Q2" s="640"/>
      <c r="R2" s="640"/>
    </row>
    <row r="3" spans="2:18" ht="15.6">
      <c r="B3" s="641" t="s">
        <v>31</v>
      </c>
      <c r="C3" s="641"/>
      <c r="D3" s="641"/>
      <c r="E3" s="641"/>
      <c r="F3" s="641"/>
      <c r="G3" s="641"/>
      <c r="H3" s="641"/>
      <c r="I3" s="641"/>
      <c r="J3" s="641"/>
      <c r="K3" s="641"/>
      <c r="L3" s="641"/>
      <c r="M3" s="641"/>
      <c r="N3" s="641"/>
      <c r="O3" s="641"/>
      <c r="P3" s="641"/>
      <c r="Q3" s="641"/>
      <c r="R3" s="641"/>
    </row>
    <row r="4" spans="2:18">
      <c r="B4" s="55"/>
      <c r="C4" s="55"/>
      <c r="D4" s="55"/>
      <c r="E4" s="55"/>
      <c r="F4" s="55"/>
      <c r="G4" s="55"/>
      <c r="H4" s="55"/>
      <c r="I4" s="55"/>
      <c r="J4" s="55"/>
      <c r="K4" s="55"/>
      <c r="L4" s="55"/>
      <c r="M4" s="55"/>
      <c r="N4" s="55"/>
      <c r="O4" s="55"/>
      <c r="P4" s="55"/>
      <c r="Q4" s="56"/>
    </row>
    <row r="5" spans="2:18" ht="15.6">
      <c r="B5" s="343" t="s">
        <v>32</v>
      </c>
      <c r="C5" s="344"/>
      <c r="D5" s="642" t="s">
        <v>33</v>
      </c>
      <c r="E5" s="643"/>
      <c r="F5" s="644" t="s">
        <v>34</v>
      </c>
      <c r="G5" s="645"/>
      <c r="H5" s="646"/>
      <c r="I5" s="647" t="s">
        <v>35</v>
      </c>
      <c r="J5" s="648"/>
      <c r="K5" s="649"/>
      <c r="L5" s="650" t="s">
        <v>36</v>
      </c>
      <c r="M5" s="651"/>
      <c r="N5" s="651"/>
      <c r="O5" s="652" t="s">
        <v>37</v>
      </c>
      <c r="P5" s="652"/>
      <c r="Q5" s="57"/>
      <c r="R5" s="345" t="s">
        <v>128</v>
      </c>
    </row>
    <row r="6" spans="2:18" ht="15.6">
      <c r="B6" s="346" t="s">
        <v>22</v>
      </c>
      <c r="C6" s="58"/>
      <c r="D6" s="59"/>
      <c r="E6" s="59"/>
      <c r="F6" s="59"/>
      <c r="G6" s="59"/>
      <c r="H6" s="59"/>
      <c r="I6" s="59"/>
      <c r="J6" s="59"/>
      <c r="K6" s="59"/>
      <c r="L6" s="59"/>
      <c r="M6" s="60"/>
      <c r="N6" s="59"/>
      <c r="O6" s="59"/>
      <c r="P6" s="59"/>
      <c r="Q6" s="61"/>
      <c r="R6" s="347"/>
    </row>
    <row r="7" spans="2:18" ht="17.399999999999999">
      <c r="B7" s="348" t="s">
        <v>7</v>
      </c>
      <c r="C7" s="349" t="s">
        <v>25</v>
      </c>
      <c r="D7" s="63"/>
      <c r="E7" s="63" t="s">
        <v>38</v>
      </c>
      <c r="F7" s="64" t="s">
        <v>39</v>
      </c>
      <c r="G7" s="65"/>
      <c r="H7" s="64" t="s">
        <v>40</v>
      </c>
      <c r="I7" s="66" t="s">
        <v>41</v>
      </c>
      <c r="J7" s="66"/>
      <c r="K7" s="66" t="s">
        <v>42</v>
      </c>
      <c r="L7" s="67" t="s">
        <v>43</v>
      </c>
      <c r="M7" s="67"/>
      <c r="N7" s="67" t="s">
        <v>44</v>
      </c>
      <c r="O7" s="68" t="s">
        <v>45</v>
      </c>
      <c r="P7" s="68"/>
      <c r="Q7" s="69" t="s">
        <v>46</v>
      </c>
      <c r="R7" s="347" t="s">
        <v>129</v>
      </c>
    </row>
    <row r="8" spans="2:18" s="72" customFormat="1" ht="17.399999999999999">
      <c r="B8" s="350"/>
      <c r="C8" s="351"/>
      <c r="D8" s="70"/>
      <c r="E8" s="70"/>
      <c r="F8" s="70"/>
      <c r="G8" s="71"/>
      <c r="H8" s="70"/>
      <c r="I8" s="70"/>
      <c r="J8" s="70"/>
      <c r="K8" s="70"/>
      <c r="L8" s="70"/>
      <c r="M8" s="70"/>
      <c r="N8" s="70"/>
      <c r="O8" s="70"/>
      <c r="P8" s="70"/>
      <c r="Q8" s="69"/>
      <c r="R8" s="352"/>
    </row>
    <row r="9" spans="2:18" ht="17.399999999999999">
      <c r="B9" s="348" t="s">
        <v>3</v>
      </c>
      <c r="C9" s="349" t="s">
        <v>25</v>
      </c>
      <c r="D9" s="63"/>
      <c r="E9" s="63" t="s">
        <v>38</v>
      </c>
      <c r="F9" s="64" t="s">
        <v>39</v>
      </c>
      <c r="G9" s="65"/>
      <c r="H9" s="64" t="s">
        <v>40</v>
      </c>
      <c r="I9" s="66" t="s">
        <v>41</v>
      </c>
      <c r="J9" s="66"/>
      <c r="K9" s="66" t="s">
        <v>42</v>
      </c>
      <c r="L9" s="67" t="s">
        <v>43</v>
      </c>
      <c r="M9" s="67"/>
      <c r="N9" s="67" t="s">
        <v>44</v>
      </c>
      <c r="O9" s="68" t="s">
        <v>45</v>
      </c>
      <c r="P9" s="68"/>
      <c r="Q9" s="69" t="s">
        <v>46</v>
      </c>
      <c r="R9" s="347" t="s">
        <v>129</v>
      </c>
    </row>
    <row r="10" spans="2:18">
      <c r="B10" s="348"/>
      <c r="C10" s="77"/>
      <c r="D10" s="70"/>
      <c r="E10" s="70"/>
      <c r="F10" s="70"/>
      <c r="G10" s="71"/>
      <c r="H10" s="70"/>
      <c r="I10" s="70"/>
      <c r="J10" s="70"/>
      <c r="K10" s="70"/>
      <c r="L10" s="70"/>
      <c r="M10" s="70"/>
      <c r="N10" s="70"/>
      <c r="O10" s="70"/>
      <c r="P10" s="70"/>
      <c r="Q10" s="70"/>
      <c r="R10" s="347"/>
    </row>
    <row r="11" spans="2:18">
      <c r="B11" s="348" t="s">
        <v>4</v>
      </c>
      <c r="C11" s="77"/>
      <c r="D11" s="66"/>
      <c r="E11" s="66"/>
      <c r="F11" s="66"/>
      <c r="G11" s="73"/>
      <c r="H11" s="66"/>
      <c r="I11" s="66"/>
      <c r="J11" s="66"/>
      <c r="K11" s="66"/>
      <c r="L11" s="67" t="s">
        <v>47</v>
      </c>
      <c r="M11" s="67"/>
      <c r="N11" s="67"/>
      <c r="O11" s="66"/>
      <c r="P11" s="66"/>
      <c r="Q11" s="70"/>
      <c r="R11" s="347" t="s">
        <v>129</v>
      </c>
    </row>
    <row r="12" spans="2:18">
      <c r="B12" s="348"/>
      <c r="C12" s="77"/>
      <c r="D12" s="66"/>
      <c r="E12" s="66"/>
      <c r="F12" s="66"/>
      <c r="G12" s="73"/>
      <c r="H12" s="66"/>
      <c r="I12" s="66"/>
      <c r="J12" s="66"/>
      <c r="K12" s="66"/>
      <c r="L12" s="70"/>
      <c r="M12" s="70"/>
      <c r="N12" s="70"/>
      <c r="O12" s="66"/>
      <c r="P12" s="66"/>
      <c r="Q12" s="70"/>
      <c r="R12" s="347"/>
    </row>
    <row r="13" spans="2:18" ht="17.399999999999999">
      <c r="B13" s="348" t="s">
        <v>0</v>
      </c>
      <c r="C13" s="69" t="s">
        <v>46</v>
      </c>
      <c r="D13" s="63"/>
      <c r="E13" s="63" t="s">
        <v>48</v>
      </c>
      <c r="F13" s="64" t="s">
        <v>200</v>
      </c>
      <c r="G13" s="65"/>
      <c r="H13" s="64" t="s">
        <v>49</v>
      </c>
      <c r="I13" s="66" t="s">
        <v>201</v>
      </c>
      <c r="J13" s="66"/>
      <c r="K13" s="66" t="s">
        <v>202</v>
      </c>
      <c r="L13" s="67" t="s">
        <v>50</v>
      </c>
      <c r="M13" s="67"/>
      <c r="N13" s="67" t="s">
        <v>203</v>
      </c>
      <c r="O13" s="68" t="s">
        <v>51</v>
      </c>
      <c r="P13" s="68"/>
      <c r="Q13" s="349" t="s">
        <v>25</v>
      </c>
      <c r="R13" s="347" t="s">
        <v>129</v>
      </c>
    </row>
    <row r="14" spans="2:18">
      <c r="B14" s="348"/>
      <c r="C14" s="77"/>
      <c r="D14" s="66"/>
      <c r="E14" s="66"/>
      <c r="F14" s="66"/>
      <c r="G14" s="73"/>
      <c r="H14" s="66"/>
      <c r="I14" s="66"/>
      <c r="J14" s="66"/>
      <c r="K14" s="66"/>
      <c r="L14" s="66"/>
      <c r="M14" s="66"/>
      <c r="N14" s="66"/>
      <c r="O14" s="66"/>
      <c r="P14" s="66"/>
      <c r="Q14" s="70"/>
      <c r="R14" s="347"/>
    </row>
    <row r="15" spans="2:18" ht="17.399999999999999">
      <c r="B15" s="348" t="s">
        <v>5</v>
      </c>
      <c r="C15" s="69" t="s">
        <v>46</v>
      </c>
      <c r="D15" s="63"/>
      <c r="E15" s="63" t="s">
        <v>52</v>
      </c>
      <c r="F15" s="64" t="s">
        <v>204</v>
      </c>
      <c r="G15" s="65"/>
      <c r="H15" s="64" t="s">
        <v>53</v>
      </c>
      <c r="I15" s="66" t="s">
        <v>205</v>
      </c>
      <c r="J15" s="66"/>
      <c r="K15" s="66" t="s">
        <v>206</v>
      </c>
      <c r="L15" s="67" t="s">
        <v>54</v>
      </c>
      <c r="M15" s="67"/>
      <c r="N15" s="67" t="s">
        <v>207</v>
      </c>
      <c r="O15" s="68" t="s">
        <v>55</v>
      </c>
      <c r="P15" s="68"/>
      <c r="Q15" s="349" t="s">
        <v>25</v>
      </c>
      <c r="R15" s="347" t="s">
        <v>129</v>
      </c>
    </row>
    <row r="16" spans="2:18">
      <c r="B16" s="348"/>
      <c r="C16" s="77"/>
      <c r="D16" s="66"/>
      <c r="E16" s="66"/>
      <c r="F16" s="66"/>
      <c r="G16" s="73"/>
      <c r="H16" s="66"/>
      <c r="I16" s="66"/>
      <c r="J16" s="66"/>
      <c r="K16" s="66"/>
      <c r="L16" s="66"/>
      <c r="M16" s="66"/>
      <c r="N16" s="66"/>
      <c r="O16" s="66"/>
      <c r="P16" s="66"/>
      <c r="Q16" s="70"/>
      <c r="R16" s="347"/>
    </row>
    <row r="17" spans="1:21" ht="15.6">
      <c r="B17" s="346" t="s">
        <v>19</v>
      </c>
      <c r="C17" s="58"/>
      <c r="D17" s="66"/>
      <c r="E17" s="66"/>
      <c r="F17" s="66"/>
      <c r="G17" s="73"/>
      <c r="H17" s="66"/>
      <c r="I17" s="66"/>
      <c r="J17" s="66"/>
      <c r="K17" s="66"/>
      <c r="L17" s="66"/>
      <c r="M17" s="66"/>
      <c r="N17" s="66"/>
      <c r="O17" s="66"/>
      <c r="P17" s="66"/>
      <c r="Q17" s="70"/>
      <c r="R17" s="347"/>
    </row>
    <row r="18" spans="1:21" ht="17.399999999999999">
      <c r="B18" s="348" t="s">
        <v>56</v>
      </c>
      <c r="C18" s="69" t="s">
        <v>46</v>
      </c>
      <c r="D18" s="63"/>
      <c r="E18" s="63" t="s">
        <v>57</v>
      </c>
      <c r="F18" s="64" t="s">
        <v>58</v>
      </c>
      <c r="G18" s="65"/>
      <c r="H18" s="64" t="s">
        <v>59</v>
      </c>
      <c r="I18" s="66" t="s">
        <v>60</v>
      </c>
      <c r="J18" s="66"/>
      <c r="K18" s="66" t="s">
        <v>61</v>
      </c>
      <c r="L18" s="67" t="s">
        <v>62</v>
      </c>
      <c r="M18" s="67"/>
      <c r="N18" s="67" t="s">
        <v>63</v>
      </c>
      <c r="O18" s="68" t="s">
        <v>64</v>
      </c>
      <c r="P18" s="68"/>
      <c r="Q18" s="349" t="s">
        <v>25</v>
      </c>
      <c r="R18" s="347" t="s">
        <v>129</v>
      </c>
    </row>
    <row r="19" spans="1:21">
      <c r="B19" s="353"/>
      <c r="C19" s="77"/>
      <c r="D19" s="66"/>
      <c r="E19" s="66"/>
      <c r="F19" s="66"/>
      <c r="G19" s="73"/>
      <c r="H19" s="66"/>
      <c r="I19" s="66"/>
      <c r="J19" s="66"/>
      <c r="K19" s="66"/>
      <c r="L19" s="66"/>
      <c r="M19" s="66"/>
      <c r="N19" s="66"/>
      <c r="O19" s="66"/>
      <c r="P19" s="66"/>
      <c r="Q19" s="70"/>
      <c r="R19" s="347"/>
    </row>
    <row r="20" spans="1:21" ht="17.399999999999999">
      <c r="B20" s="348" t="s">
        <v>6</v>
      </c>
      <c r="C20" s="349" t="s">
        <v>25</v>
      </c>
      <c r="D20" s="63"/>
      <c r="E20" s="63" t="s">
        <v>65</v>
      </c>
      <c r="F20" s="64" t="s">
        <v>66</v>
      </c>
      <c r="G20" s="65"/>
      <c r="H20" s="64" t="s">
        <v>67</v>
      </c>
      <c r="I20" s="66" t="s">
        <v>68</v>
      </c>
      <c r="J20" s="66"/>
      <c r="K20" s="66" t="s">
        <v>69</v>
      </c>
      <c r="L20" s="67" t="s">
        <v>70</v>
      </c>
      <c r="M20" s="67"/>
      <c r="N20" s="67" t="s">
        <v>71</v>
      </c>
      <c r="O20" s="68" t="s">
        <v>72</v>
      </c>
      <c r="P20" s="68"/>
      <c r="Q20" s="69" t="s">
        <v>46</v>
      </c>
      <c r="R20" s="347" t="s">
        <v>129</v>
      </c>
    </row>
    <row r="21" spans="1:21">
      <c r="B21" s="348"/>
      <c r="C21" s="77"/>
      <c r="D21" s="66"/>
      <c r="E21" s="66"/>
      <c r="F21" s="66"/>
      <c r="G21" s="74"/>
      <c r="H21" s="66"/>
      <c r="I21" s="66"/>
      <c r="J21" s="66"/>
      <c r="K21" s="66"/>
      <c r="L21" s="66"/>
      <c r="M21" s="66"/>
      <c r="N21" s="66"/>
      <c r="O21" s="66"/>
      <c r="P21" s="66"/>
      <c r="Q21" s="70"/>
      <c r="R21" s="347"/>
    </row>
    <row r="22" spans="1:21" ht="17.399999999999999">
      <c r="B22" s="348" t="s">
        <v>8</v>
      </c>
      <c r="C22" s="77"/>
      <c r="D22" s="66"/>
      <c r="E22" s="66"/>
      <c r="F22" s="66"/>
      <c r="G22" s="73"/>
      <c r="H22" s="66"/>
      <c r="I22" s="66" t="s">
        <v>61</v>
      </c>
      <c r="J22" s="66"/>
      <c r="K22" s="66" t="s">
        <v>60</v>
      </c>
      <c r="L22" s="67" t="s">
        <v>59</v>
      </c>
      <c r="M22" s="67"/>
      <c r="N22" s="67" t="s">
        <v>58</v>
      </c>
      <c r="O22" s="68" t="s">
        <v>57</v>
      </c>
      <c r="P22" s="68"/>
      <c r="Q22" s="69" t="s">
        <v>46</v>
      </c>
      <c r="R22" s="347" t="s">
        <v>129</v>
      </c>
    </row>
    <row r="23" spans="1:21" ht="17.399999999999999">
      <c r="B23" s="348"/>
      <c r="C23" s="77"/>
      <c r="D23" s="66"/>
      <c r="E23" s="66"/>
      <c r="F23" s="66"/>
      <c r="G23" s="73"/>
      <c r="H23" s="66"/>
      <c r="I23" s="66"/>
      <c r="J23" s="66"/>
      <c r="K23" s="66"/>
      <c r="L23" s="67" t="s">
        <v>62</v>
      </c>
      <c r="M23" s="67"/>
      <c r="N23" s="67" t="s">
        <v>63</v>
      </c>
      <c r="O23" s="68" t="s">
        <v>64</v>
      </c>
      <c r="P23" s="68"/>
      <c r="Q23" s="349" t="s">
        <v>25</v>
      </c>
      <c r="R23" s="347" t="s">
        <v>129</v>
      </c>
    </row>
    <row r="24" spans="1:21">
      <c r="B24" s="348"/>
      <c r="C24" s="77"/>
      <c r="D24" s="66"/>
      <c r="E24" s="66"/>
      <c r="F24" s="66"/>
      <c r="G24" s="73"/>
      <c r="H24" s="66"/>
      <c r="I24" s="66"/>
      <c r="J24" s="66"/>
      <c r="K24" s="66"/>
      <c r="L24" s="66"/>
      <c r="M24" s="66"/>
      <c r="N24" s="66"/>
      <c r="O24" s="66"/>
      <c r="P24" s="66"/>
      <c r="Q24" s="70"/>
      <c r="R24" s="347"/>
    </row>
    <row r="25" spans="1:21" ht="15.6">
      <c r="B25" s="346" t="s">
        <v>75</v>
      </c>
      <c r="C25" s="58"/>
      <c r="D25" s="66"/>
      <c r="E25" s="66"/>
      <c r="F25" s="66"/>
      <c r="G25" s="73"/>
      <c r="H25" s="66"/>
      <c r="I25" s="66"/>
      <c r="J25" s="66"/>
      <c r="K25" s="66"/>
      <c r="L25" s="66"/>
      <c r="M25" s="66"/>
      <c r="N25" s="66"/>
      <c r="O25" s="66"/>
      <c r="P25" s="66"/>
      <c r="Q25" s="70"/>
      <c r="R25" s="347"/>
    </row>
    <row r="26" spans="1:21" ht="17.399999999999999">
      <c r="B26" s="348" t="s">
        <v>15</v>
      </c>
      <c r="C26" s="69" t="s">
        <v>46</v>
      </c>
      <c r="D26" s="63"/>
      <c r="E26" s="63" t="s">
        <v>76</v>
      </c>
      <c r="F26" s="64" t="s">
        <v>77</v>
      </c>
      <c r="G26" s="65"/>
      <c r="H26" s="64" t="s">
        <v>74</v>
      </c>
      <c r="I26" s="66" t="s">
        <v>78</v>
      </c>
      <c r="J26" s="66"/>
      <c r="K26" s="66" t="s">
        <v>79</v>
      </c>
      <c r="L26" s="67" t="s">
        <v>73</v>
      </c>
      <c r="M26" s="67"/>
      <c r="N26" s="67" t="s">
        <v>80</v>
      </c>
      <c r="O26" s="68" t="s">
        <v>81</v>
      </c>
      <c r="P26" s="68"/>
      <c r="Q26" s="349" t="s">
        <v>25</v>
      </c>
      <c r="R26" s="347" t="s">
        <v>129</v>
      </c>
      <c r="S26" s="75"/>
      <c r="T26" s="75"/>
      <c r="U26" s="75"/>
    </row>
    <row r="27" spans="1:21" s="72" customFormat="1" ht="17.399999999999999">
      <c r="B27" s="350"/>
      <c r="C27" s="69"/>
      <c r="D27" s="70"/>
      <c r="E27" s="70"/>
      <c r="F27" s="70"/>
      <c r="G27" s="71"/>
      <c r="H27" s="70"/>
      <c r="I27" s="70"/>
      <c r="J27" s="70"/>
      <c r="K27" s="70"/>
      <c r="L27" s="70"/>
      <c r="M27" s="70"/>
      <c r="N27" s="70"/>
      <c r="O27" s="70"/>
      <c r="P27" s="70"/>
      <c r="Q27" s="351"/>
      <c r="R27" s="354"/>
      <c r="S27" s="76"/>
      <c r="T27" s="76"/>
      <c r="U27" s="76"/>
    </row>
    <row r="28" spans="1:21" ht="17.399999999999999">
      <c r="B28" s="348" t="s">
        <v>16</v>
      </c>
      <c r="C28" s="69" t="s">
        <v>46</v>
      </c>
      <c r="D28" s="63"/>
      <c r="E28" s="63" t="s">
        <v>45</v>
      </c>
      <c r="F28" s="64" t="s">
        <v>44</v>
      </c>
      <c r="G28" s="65"/>
      <c r="H28" s="64" t="s">
        <v>74</v>
      </c>
      <c r="I28" s="66" t="s">
        <v>78</v>
      </c>
      <c r="J28" s="66"/>
      <c r="K28" s="66" t="s">
        <v>79</v>
      </c>
      <c r="L28" s="67" t="s">
        <v>73</v>
      </c>
      <c r="M28" s="67"/>
      <c r="N28" s="67" t="s">
        <v>39</v>
      </c>
      <c r="O28" s="68" t="s">
        <v>38</v>
      </c>
      <c r="P28" s="68"/>
      <c r="Q28" s="349" t="s">
        <v>25</v>
      </c>
      <c r="R28" s="347" t="s">
        <v>129</v>
      </c>
    </row>
    <row r="29" spans="1:21" s="72" customFormat="1" ht="17.399999999999999">
      <c r="B29" s="350"/>
      <c r="C29" s="69"/>
      <c r="D29" s="70"/>
      <c r="E29" s="70"/>
      <c r="F29" s="70"/>
      <c r="G29" s="71"/>
      <c r="H29" s="70"/>
      <c r="I29" s="70"/>
      <c r="J29" s="70"/>
      <c r="K29" s="70"/>
      <c r="L29" s="70"/>
      <c r="M29" s="70"/>
      <c r="N29" s="70"/>
      <c r="O29" s="70"/>
      <c r="P29" s="70"/>
      <c r="Q29" s="351"/>
      <c r="R29" s="352"/>
    </row>
    <row r="30" spans="1:21" s="361" customFormat="1" ht="15.6">
      <c r="A30" s="355"/>
      <c r="B30" s="356" t="s">
        <v>130</v>
      </c>
      <c r="C30" s="357"/>
      <c r="D30" s="358"/>
      <c r="E30" s="358"/>
      <c r="F30" s="358"/>
      <c r="G30" s="359"/>
      <c r="H30" s="358"/>
      <c r="I30" s="358"/>
      <c r="J30" s="358"/>
      <c r="K30" s="358"/>
      <c r="L30" s="358"/>
      <c r="M30" s="358"/>
      <c r="N30" s="358"/>
      <c r="O30" s="358"/>
      <c r="P30" s="358"/>
      <c r="Q30" s="358"/>
      <c r="R30" s="360"/>
    </row>
    <row r="31" spans="1:21" s="361" customFormat="1" ht="17.399999999999999">
      <c r="A31" s="355"/>
      <c r="B31" s="545" t="s">
        <v>135</v>
      </c>
      <c r="C31" s="546" t="s">
        <v>46</v>
      </c>
      <c r="D31" s="547"/>
      <c r="E31" s="547" t="s">
        <v>76</v>
      </c>
      <c r="F31" s="548" t="s">
        <v>77</v>
      </c>
      <c r="G31" s="549"/>
      <c r="H31" s="548" t="s">
        <v>45</v>
      </c>
      <c r="I31" s="550" t="s">
        <v>44</v>
      </c>
      <c r="J31" s="550"/>
      <c r="K31" s="550" t="s">
        <v>39</v>
      </c>
      <c r="L31" s="551" t="s">
        <v>38</v>
      </c>
      <c r="M31" s="551"/>
      <c r="N31" s="551" t="s">
        <v>80</v>
      </c>
      <c r="O31" s="552" t="s">
        <v>81</v>
      </c>
      <c r="P31" s="552"/>
      <c r="Q31" s="553" t="s">
        <v>25</v>
      </c>
      <c r="R31" s="360" t="s">
        <v>129</v>
      </c>
    </row>
    <row r="32" spans="1:21" s="361" customFormat="1" ht="17.399999999999999">
      <c r="A32" s="355"/>
      <c r="B32" s="545" t="s">
        <v>187</v>
      </c>
      <c r="C32" s="546" t="s">
        <v>46</v>
      </c>
      <c r="D32" s="547"/>
      <c r="E32" s="547" t="s">
        <v>76</v>
      </c>
      <c r="F32" s="548" t="s">
        <v>77</v>
      </c>
      <c r="G32" s="549"/>
      <c r="H32" s="548" t="s">
        <v>45</v>
      </c>
      <c r="I32" s="550" t="s">
        <v>44</v>
      </c>
      <c r="J32" s="550"/>
      <c r="K32" s="550" t="s">
        <v>39</v>
      </c>
      <c r="L32" s="551" t="s">
        <v>38</v>
      </c>
      <c r="M32" s="551"/>
      <c r="N32" s="551" t="s">
        <v>80</v>
      </c>
      <c r="O32" s="552" t="s">
        <v>81</v>
      </c>
      <c r="P32" s="552"/>
      <c r="Q32" s="553" t="s">
        <v>25</v>
      </c>
      <c r="R32" s="360" t="s">
        <v>129</v>
      </c>
    </row>
    <row r="33" spans="1:21" s="361" customFormat="1" ht="17.399999999999999">
      <c r="A33" s="355"/>
      <c r="B33" s="545" t="s">
        <v>188</v>
      </c>
      <c r="C33" s="546" t="s">
        <v>46</v>
      </c>
      <c r="D33" s="547"/>
      <c r="E33" s="547"/>
      <c r="F33" s="548"/>
      <c r="G33" s="549"/>
      <c r="H33" s="548"/>
      <c r="I33" s="550"/>
      <c r="J33" s="550"/>
      <c r="K33" s="550" t="s">
        <v>189</v>
      </c>
      <c r="L33" s="551" t="s">
        <v>190</v>
      </c>
      <c r="M33" s="551"/>
      <c r="N33" s="551" t="s">
        <v>191</v>
      </c>
      <c r="O33" s="552" t="s">
        <v>192</v>
      </c>
      <c r="P33" s="552"/>
      <c r="Q33" s="553" t="s">
        <v>25</v>
      </c>
      <c r="R33" s="360" t="s">
        <v>129</v>
      </c>
    </row>
    <row r="34" spans="1:21" s="361" customFormat="1" ht="17.399999999999999">
      <c r="A34" s="355"/>
      <c r="B34" s="440" t="s">
        <v>193</v>
      </c>
      <c r="C34" s="369" t="s">
        <v>46</v>
      </c>
      <c r="D34" s="363"/>
      <c r="E34" s="363"/>
      <c r="F34" s="364"/>
      <c r="G34" s="365"/>
      <c r="H34" s="364"/>
      <c r="I34" s="366"/>
      <c r="J34" s="366"/>
      <c r="K34" s="366" t="s">
        <v>189</v>
      </c>
      <c r="L34" s="367" t="s">
        <v>190</v>
      </c>
      <c r="M34" s="367"/>
      <c r="N34" s="367" t="s">
        <v>191</v>
      </c>
      <c r="O34" s="368" t="s">
        <v>192</v>
      </c>
      <c r="P34" s="368"/>
      <c r="Q34" s="441" t="s">
        <v>25</v>
      </c>
      <c r="R34" s="370" t="s">
        <v>129</v>
      </c>
      <c r="S34" s="362"/>
      <c r="T34" s="362"/>
      <c r="U34" s="362"/>
    </row>
    <row r="35" spans="1:21">
      <c r="B35" s="77"/>
      <c r="C35" s="77"/>
      <c r="D35" s="78"/>
      <c r="E35" s="78"/>
      <c r="F35" s="78"/>
      <c r="G35" s="78"/>
      <c r="H35" s="78"/>
      <c r="I35" s="78"/>
      <c r="J35" s="78"/>
      <c r="K35" s="78"/>
      <c r="L35" s="78"/>
      <c r="M35" s="77"/>
      <c r="N35" s="78"/>
      <c r="O35" s="78"/>
      <c r="P35" s="78"/>
      <c r="Q35" s="79"/>
    </row>
    <row r="36" spans="1:21" ht="15.6">
      <c r="B36" s="58" t="s">
        <v>82</v>
      </c>
      <c r="C36" s="80"/>
      <c r="D36" s="81"/>
      <c r="E36" s="81"/>
      <c r="F36" s="81"/>
      <c r="G36" s="81"/>
      <c r="H36" s="78"/>
      <c r="I36" s="442" t="s">
        <v>134</v>
      </c>
      <c r="J36" s="78"/>
      <c r="K36" s="78"/>
      <c r="L36" s="78"/>
      <c r="M36" s="77"/>
      <c r="N36" s="78"/>
      <c r="O36" s="638" t="s">
        <v>197</v>
      </c>
      <c r="P36" s="638"/>
      <c r="Q36" s="638"/>
      <c r="R36" s="638"/>
    </row>
    <row r="37" spans="1:21">
      <c r="B37" s="82" t="s">
        <v>7</v>
      </c>
      <c r="C37" s="82"/>
      <c r="D37" s="82" t="s">
        <v>83</v>
      </c>
      <c r="E37" s="82"/>
      <c r="F37" s="82"/>
      <c r="G37" s="82"/>
      <c r="H37" s="62"/>
      <c r="I37" s="62" t="s">
        <v>83</v>
      </c>
      <c r="J37" s="62"/>
      <c r="K37" s="62"/>
      <c r="L37" s="62"/>
      <c r="M37" s="62"/>
      <c r="N37" s="62"/>
      <c r="O37" s="638"/>
      <c r="P37" s="638"/>
      <c r="Q37" s="638"/>
      <c r="R37" s="638"/>
    </row>
    <row r="38" spans="1:21">
      <c r="B38" s="82" t="s">
        <v>3</v>
      </c>
      <c r="C38" s="82"/>
      <c r="D38" s="82" t="s">
        <v>84</v>
      </c>
      <c r="E38" s="82"/>
      <c r="F38" s="82"/>
      <c r="G38" s="82"/>
      <c r="H38" s="62"/>
      <c r="I38" s="62" t="s">
        <v>86</v>
      </c>
      <c r="J38" s="62"/>
      <c r="K38" s="62"/>
      <c r="L38" s="62"/>
      <c r="M38" s="62"/>
      <c r="N38" s="62"/>
      <c r="O38" s="638"/>
      <c r="P38" s="638"/>
      <c r="Q38" s="638"/>
      <c r="R38" s="638"/>
    </row>
    <row r="39" spans="1:21">
      <c r="B39" s="82" t="s">
        <v>4</v>
      </c>
      <c r="C39" s="82"/>
      <c r="D39" s="82" t="s">
        <v>85</v>
      </c>
      <c r="E39" s="82"/>
      <c r="F39" s="82"/>
      <c r="G39" s="82"/>
      <c r="H39" s="62"/>
      <c r="I39" s="62" t="s">
        <v>194</v>
      </c>
      <c r="J39" s="62"/>
      <c r="K39" s="62"/>
      <c r="L39" s="62"/>
      <c r="M39" s="62"/>
      <c r="N39" s="62"/>
      <c r="O39" s="638"/>
      <c r="P39" s="638"/>
      <c r="Q39" s="638"/>
      <c r="R39" s="638"/>
    </row>
    <row r="40" spans="1:21">
      <c r="B40" s="82" t="s">
        <v>0</v>
      </c>
      <c r="C40" s="82"/>
      <c r="D40" s="82" t="s">
        <v>86</v>
      </c>
      <c r="E40" s="82"/>
      <c r="F40" s="82"/>
      <c r="G40" s="82"/>
      <c r="H40" s="62"/>
      <c r="I40" s="54" t="s">
        <v>195</v>
      </c>
      <c r="J40" s="62"/>
      <c r="K40" s="62"/>
      <c r="L40" s="62"/>
      <c r="M40" s="62"/>
      <c r="N40" s="62"/>
      <c r="O40" s="638"/>
      <c r="P40" s="638"/>
      <c r="Q40" s="638"/>
      <c r="R40" s="638"/>
    </row>
    <row r="41" spans="1:21">
      <c r="B41" s="82" t="s">
        <v>5</v>
      </c>
      <c r="C41" s="82"/>
      <c r="D41" s="82" t="s">
        <v>87</v>
      </c>
      <c r="E41" s="82"/>
      <c r="F41" s="82"/>
      <c r="G41" s="84"/>
      <c r="H41" s="62"/>
      <c r="I41" s="62" t="s">
        <v>133</v>
      </c>
      <c r="K41" s="62"/>
      <c r="L41" s="62"/>
      <c r="M41" s="62"/>
      <c r="N41" s="62"/>
      <c r="O41" s="638"/>
      <c r="P41" s="638"/>
      <c r="Q41" s="638"/>
      <c r="R41" s="638"/>
    </row>
    <row r="42" spans="1:21">
      <c r="B42" s="82" t="s">
        <v>56</v>
      </c>
      <c r="C42" s="82"/>
      <c r="D42" s="82" t="s">
        <v>88</v>
      </c>
      <c r="E42" s="82"/>
      <c r="F42" s="82"/>
      <c r="G42" s="82"/>
      <c r="H42" s="62"/>
      <c r="I42" s="62"/>
      <c r="J42" s="62"/>
      <c r="K42" s="62"/>
      <c r="L42" s="62"/>
      <c r="M42" s="62"/>
      <c r="N42" s="62"/>
      <c r="O42" s="638"/>
      <c r="P42" s="638"/>
      <c r="Q42" s="638"/>
      <c r="R42" s="638"/>
    </row>
    <row r="43" spans="1:21">
      <c r="B43" s="82" t="s">
        <v>8</v>
      </c>
      <c r="C43" s="82"/>
      <c r="D43" s="82" t="s">
        <v>132</v>
      </c>
      <c r="E43" s="82"/>
      <c r="F43" s="82"/>
      <c r="G43" s="82"/>
      <c r="H43" s="62"/>
      <c r="I43" s="62"/>
      <c r="J43" s="62"/>
      <c r="K43" s="62"/>
      <c r="L43" s="62"/>
      <c r="M43" s="62"/>
      <c r="N43" s="62"/>
      <c r="O43" s="638"/>
      <c r="P43" s="638"/>
      <c r="Q43" s="638"/>
      <c r="R43" s="638"/>
    </row>
    <row r="44" spans="1:21">
      <c r="B44" s="82" t="s">
        <v>119</v>
      </c>
      <c r="C44" s="82"/>
      <c r="D44" s="82" t="s">
        <v>120</v>
      </c>
      <c r="E44" s="82"/>
      <c r="F44" s="82"/>
      <c r="G44" s="82"/>
      <c r="H44" s="62"/>
      <c r="I44" s="62"/>
      <c r="J44" s="62"/>
      <c r="K44" s="62"/>
      <c r="L44" s="62"/>
      <c r="M44" s="62"/>
      <c r="N44" s="62"/>
      <c r="O44" s="638"/>
      <c r="P44" s="638"/>
      <c r="Q44" s="638"/>
      <c r="R44" s="638"/>
    </row>
  </sheetData>
  <mergeCells count="9">
    <mergeCell ref="O36:R44"/>
    <mergeCell ref="B1:R1"/>
    <mergeCell ref="B2:R2"/>
    <mergeCell ref="B3:R3"/>
    <mergeCell ref="D5:E5"/>
    <mergeCell ref="F5:H5"/>
    <mergeCell ref="I5:K5"/>
    <mergeCell ref="L5:N5"/>
    <mergeCell ref="O5:P5"/>
  </mergeCells>
  <printOptions horizontalCentered="1"/>
  <pageMargins left="0.51181102362204722" right="0.51181102362204722" top="0.51181102362204722" bottom="0.51181102362204722" header="0.23622047244094491" footer="0.23622047244094491"/>
  <pageSetup scale="64" orientation="portrait"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AQ19"/>
  <sheetViews>
    <sheetView workbookViewId="0">
      <selection activeCell="M24" sqref="M24"/>
    </sheetView>
  </sheetViews>
  <sheetFormatPr defaultColWidth="9.109375" defaultRowHeight="14.4"/>
  <cols>
    <col min="1" max="1" width="14" style="92" customWidth="1"/>
    <col min="2" max="40" width="6.6640625" style="92" customWidth="1"/>
    <col min="41" max="43" width="5.6640625" style="92" customWidth="1"/>
    <col min="44" max="16384" width="9.109375" style="92"/>
  </cols>
  <sheetData>
    <row r="1" spans="1:43" ht="21.6" thickBot="1">
      <c r="A1" s="542" t="s">
        <v>185</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row>
    <row r="2" spans="1:43" ht="15.6">
      <c r="A2" s="668"/>
      <c r="B2" s="661" t="s">
        <v>91</v>
      </c>
      <c r="C2" s="661"/>
      <c r="D2" s="661"/>
      <c r="E2" s="661"/>
      <c r="F2" s="661"/>
      <c r="G2" s="662"/>
      <c r="H2" s="661" t="s">
        <v>92</v>
      </c>
      <c r="I2" s="661"/>
      <c r="J2" s="661"/>
      <c r="K2" s="661"/>
      <c r="L2" s="661"/>
      <c r="M2" s="661"/>
      <c r="N2" s="661"/>
      <c r="O2" s="661"/>
      <c r="P2" s="662"/>
      <c r="Q2" s="663" t="s">
        <v>93</v>
      </c>
      <c r="R2" s="664"/>
      <c r="S2" s="664"/>
      <c r="T2" s="667" t="s">
        <v>94</v>
      </c>
      <c r="U2" s="661"/>
      <c r="V2" s="661"/>
      <c r="W2" s="661"/>
      <c r="X2" s="661"/>
      <c r="Y2" s="661"/>
      <c r="Z2" s="661"/>
      <c r="AA2" s="661"/>
      <c r="AB2" s="662"/>
      <c r="AC2" s="661" t="s">
        <v>95</v>
      </c>
      <c r="AD2" s="661"/>
      <c r="AE2" s="661"/>
      <c r="AF2" s="661"/>
      <c r="AG2" s="661"/>
      <c r="AH2" s="661"/>
      <c r="AI2" s="661"/>
      <c r="AJ2" s="661"/>
      <c r="AK2" s="662"/>
      <c r="AL2" s="661" t="s">
        <v>20</v>
      </c>
      <c r="AM2" s="661"/>
      <c r="AN2" s="661"/>
      <c r="AO2" s="661"/>
      <c r="AP2" s="661"/>
      <c r="AQ2" s="661"/>
    </row>
    <row r="3" spans="1:43">
      <c r="A3" s="669"/>
      <c r="B3" s="654" t="s">
        <v>96</v>
      </c>
      <c r="C3" s="654"/>
      <c r="D3" s="655"/>
      <c r="E3" s="654" t="s">
        <v>97</v>
      </c>
      <c r="F3" s="654"/>
      <c r="G3" s="656"/>
      <c r="H3" s="654" t="s">
        <v>98</v>
      </c>
      <c r="I3" s="654"/>
      <c r="J3" s="655"/>
      <c r="K3" s="653" t="s">
        <v>99</v>
      </c>
      <c r="L3" s="654"/>
      <c r="M3" s="655"/>
      <c r="N3" s="654" t="s">
        <v>100</v>
      </c>
      <c r="O3" s="654"/>
      <c r="P3" s="656"/>
      <c r="Q3" s="665"/>
      <c r="R3" s="666"/>
      <c r="S3" s="666"/>
      <c r="T3" s="657" t="s">
        <v>101</v>
      </c>
      <c r="U3" s="654"/>
      <c r="V3" s="655"/>
      <c r="W3" s="653" t="s">
        <v>102</v>
      </c>
      <c r="X3" s="654"/>
      <c r="Y3" s="655"/>
      <c r="Z3" s="654" t="s">
        <v>103</v>
      </c>
      <c r="AA3" s="654"/>
      <c r="AB3" s="656"/>
      <c r="AC3" s="654" t="s">
        <v>104</v>
      </c>
      <c r="AD3" s="654"/>
      <c r="AE3" s="655"/>
      <c r="AF3" s="653" t="s">
        <v>105</v>
      </c>
      <c r="AG3" s="654"/>
      <c r="AH3" s="655"/>
      <c r="AI3" s="654" t="s">
        <v>106</v>
      </c>
      <c r="AJ3" s="654"/>
      <c r="AK3" s="656"/>
      <c r="AL3" s="654" t="s">
        <v>107</v>
      </c>
      <c r="AM3" s="654"/>
      <c r="AN3" s="655"/>
      <c r="AO3" s="654" t="s">
        <v>108</v>
      </c>
      <c r="AP3" s="654"/>
      <c r="AQ3" s="654"/>
    </row>
    <row r="4" spans="1:43" ht="15" thickBot="1">
      <c r="A4" s="670"/>
      <c r="B4" s="93">
        <v>2011</v>
      </c>
      <c r="C4" s="93">
        <v>2012</v>
      </c>
      <c r="D4" s="94">
        <v>2013</v>
      </c>
      <c r="E4" s="93">
        <v>2011</v>
      </c>
      <c r="F4" s="93">
        <v>2012</v>
      </c>
      <c r="G4" s="93">
        <v>2013</v>
      </c>
      <c r="H4" s="95">
        <v>2011</v>
      </c>
      <c r="I4" s="93">
        <v>2012</v>
      </c>
      <c r="J4" s="94">
        <v>2013</v>
      </c>
      <c r="K4" s="93">
        <v>2011</v>
      </c>
      <c r="L4" s="93">
        <v>2012</v>
      </c>
      <c r="M4" s="94">
        <v>2013</v>
      </c>
      <c r="N4" s="93">
        <v>2011</v>
      </c>
      <c r="O4" s="93">
        <v>2012</v>
      </c>
      <c r="P4" s="93">
        <v>2013</v>
      </c>
      <c r="Q4" s="95">
        <v>2011</v>
      </c>
      <c r="R4" s="93">
        <v>2012</v>
      </c>
      <c r="S4" s="94">
        <v>2013</v>
      </c>
      <c r="T4" s="95">
        <v>2011</v>
      </c>
      <c r="U4" s="93">
        <v>2012</v>
      </c>
      <c r="V4" s="94">
        <v>2013</v>
      </c>
      <c r="W4" s="93">
        <v>2011</v>
      </c>
      <c r="X4" s="93">
        <v>2012</v>
      </c>
      <c r="Y4" s="94">
        <v>2013</v>
      </c>
      <c r="Z4" s="93">
        <v>2011</v>
      </c>
      <c r="AA4" s="93">
        <v>2012</v>
      </c>
      <c r="AB4" s="93">
        <v>2013</v>
      </c>
      <c r="AC4" s="95">
        <v>2011</v>
      </c>
      <c r="AD4" s="93">
        <v>2012</v>
      </c>
      <c r="AE4" s="94">
        <v>2013</v>
      </c>
      <c r="AF4" s="93">
        <v>2011</v>
      </c>
      <c r="AG4" s="93">
        <v>2012</v>
      </c>
      <c r="AH4" s="94">
        <v>2013</v>
      </c>
      <c r="AI4" s="93">
        <v>2011</v>
      </c>
      <c r="AJ4" s="93">
        <v>2012</v>
      </c>
      <c r="AK4" s="93">
        <v>2013</v>
      </c>
      <c r="AL4" s="95">
        <v>2011</v>
      </c>
      <c r="AM4" s="93">
        <v>2012</v>
      </c>
      <c r="AN4" s="94">
        <v>2013</v>
      </c>
      <c r="AO4" s="93">
        <v>2011</v>
      </c>
      <c r="AP4" s="93">
        <v>2012</v>
      </c>
      <c r="AQ4" s="93">
        <v>2013</v>
      </c>
    </row>
    <row r="5" spans="1:43">
      <c r="A5" s="543" t="s">
        <v>28</v>
      </c>
      <c r="B5" s="96">
        <v>9.9</v>
      </c>
      <c r="C5" s="96">
        <v>11.7</v>
      </c>
      <c r="D5" s="97">
        <v>11.5</v>
      </c>
      <c r="E5" s="129">
        <v>370</v>
      </c>
      <c r="F5" s="98">
        <v>350</v>
      </c>
      <c r="G5" s="99">
        <v>395</v>
      </c>
      <c r="H5" s="188">
        <v>76.8</v>
      </c>
      <c r="I5" s="96">
        <v>75.599999999999994</v>
      </c>
      <c r="J5" s="97">
        <v>76</v>
      </c>
      <c r="K5" s="129">
        <v>0.46</v>
      </c>
      <c r="L5" s="100">
        <v>0.48</v>
      </c>
      <c r="M5" s="101">
        <v>0.47</v>
      </c>
      <c r="N5" s="129">
        <v>3.7</v>
      </c>
      <c r="O5" s="96">
        <v>3.5</v>
      </c>
      <c r="P5" s="97">
        <v>3.2</v>
      </c>
      <c r="Q5" s="188">
        <v>63.9</v>
      </c>
      <c r="R5" s="96">
        <v>62.8</v>
      </c>
      <c r="S5" s="97">
        <v>61.4</v>
      </c>
      <c r="T5" s="188">
        <v>53.2</v>
      </c>
      <c r="U5" s="96">
        <v>54.2</v>
      </c>
      <c r="V5" s="97">
        <v>54</v>
      </c>
      <c r="W5" s="182">
        <v>1.75</v>
      </c>
      <c r="X5" s="96">
        <v>2</v>
      </c>
      <c r="Y5" s="97">
        <v>2.5</v>
      </c>
      <c r="Z5" s="182">
        <v>2.5</v>
      </c>
      <c r="AA5" s="96">
        <v>2</v>
      </c>
      <c r="AB5" s="97">
        <v>2.5</v>
      </c>
      <c r="AC5" s="191">
        <v>127</v>
      </c>
      <c r="AD5" s="98">
        <v>168</v>
      </c>
      <c r="AE5" s="102">
        <v>162</v>
      </c>
      <c r="AF5" s="185">
        <v>31</v>
      </c>
      <c r="AG5" s="98">
        <v>29</v>
      </c>
      <c r="AH5" s="102">
        <v>30</v>
      </c>
      <c r="AI5" s="185">
        <v>71</v>
      </c>
      <c r="AJ5" s="98">
        <v>76</v>
      </c>
      <c r="AK5" s="102">
        <v>71</v>
      </c>
      <c r="AL5" s="188">
        <v>83.5</v>
      </c>
      <c r="AM5" s="96">
        <v>82</v>
      </c>
      <c r="AN5" s="97">
        <v>83</v>
      </c>
      <c r="AO5" s="182">
        <v>8.4</v>
      </c>
      <c r="AP5" s="96">
        <v>8.6</v>
      </c>
      <c r="AQ5" s="97">
        <v>8.8000000000000007</v>
      </c>
    </row>
    <row r="6" spans="1:43" ht="15" thickBot="1">
      <c r="A6" s="544" t="s">
        <v>109</v>
      </c>
      <c r="B6" s="103">
        <f t="shared" ref="B6:AQ6" si="0">AVERAGE(B7:B8)</f>
        <v>10.15</v>
      </c>
      <c r="C6" s="103">
        <f t="shared" si="0"/>
        <v>11.7</v>
      </c>
      <c r="D6" s="103">
        <f t="shared" si="0"/>
        <v>11.350000000000001</v>
      </c>
      <c r="E6" s="104">
        <f t="shared" si="0"/>
        <v>385</v>
      </c>
      <c r="F6" s="105">
        <f t="shared" si="0"/>
        <v>382.5</v>
      </c>
      <c r="G6" s="105">
        <f t="shared" si="0"/>
        <v>365</v>
      </c>
      <c r="H6" s="106">
        <f t="shared" si="0"/>
        <v>76.699999999999989</v>
      </c>
      <c r="I6" s="103">
        <f t="shared" si="0"/>
        <v>75.150000000000006</v>
      </c>
      <c r="J6" s="103">
        <f t="shared" si="0"/>
        <v>74.650000000000006</v>
      </c>
      <c r="K6" s="107">
        <f t="shared" si="0"/>
        <v>0.5</v>
      </c>
      <c r="L6" s="108">
        <f t="shared" si="0"/>
        <v>0.505</v>
      </c>
      <c r="M6" s="108">
        <f t="shared" si="0"/>
        <v>0.51</v>
      </c>
      <c r="N6" s="109">
        <f t="shared" si="0"/>
        <v>3.6</v>
      </c>
      <c r="O6" s="103">
        <f t="shared" si="0"/>
        <v>3.4</v>
      </c>
      <c r="P6" s="103">
        <f t="shared" si="0"/>
        <v>3.2</v>
      </c>
      <c r="Q6" s="106">
        <f t="shared" si="0"/>
        <v>65</v>
      </c>
      <c r="R6" s="103">
        <f t="shared" si="0"/>
        <v>63.699999999999996</v>
      </c>
      <c r="S6" s="103">
        <f t="shared" si="0"/>
        <v>62.9</v>
      </c>
      <c r="T6" s="106">
        <f t="shared" si="0"/>
        <v>53.849999999999994</v>
      </c>
      <c r="U6" s="103">
        <f t="shared" si="0"/>
        <v>54.25</v>
      </c>
      <c r="V6" s="103">
        <f t="shared" si="0"/>
        <v>54.900000000000006</v>
      </c>
      <c r="W6" s="109">
        <f t="shared" si="0"/>
        <v>1.375</v>
      </c>
      <c r="X6" s="103">
        <f t="shared" si="0"/>
        <v>1.5</v>
      </c>
      <c r="Y6" s="103">
        <f t="shared" si="0"/>
        <v>1.625</v>
      </c>
      <c r="Z6" s="109">
        <f t="shared" si="0"/>
        <v>1.25</v>
      </c>
      <c r="AA6" s="103">
        <f t="shared" si="0"/>
        <v>1.25</v>
      </c>
      <c r="AB6" s="103">
        <f t="shared" si="0"/>
        <v>1.25</v>
      </c>
      <c r="AC6" s="110">
        <f t="shared" si="0"/>
        <v>51</v>
      </c>
      <c r="AD6" s="105">
        <f t="shared" si="0"/>
        <v>118</v>
      </c>
      <c r="AE6" s="103">
        <f t="shared" si="0"/>
        <v>99.5</v>
      </c>
      <c r="AF6" s="104">
        <f t="shared" si="0"/>
        <v>29</v>
      </c>
      <c r="AG6" s="105">
        <f t="shared" si="0"/>
        <v>29</v>
      </c>
      <c r="AH6" s="105">
        <f t="shared" si="0"/>
        <v>27.5</v>
      </c>
      <c r="AI6" s="104">
        <f t="shared" si="0"/>
        <v>30</v>
      </c>
      <c r="AJ6" s="105">
        <f t="shared" si="0"/>
        <v>44</v>
      </c>
      <c r="AK6" s="105">
        <f t="shared" si="0"/>
        <v>38</v>
      </c>
      <c r="AL6" s="106">
        <f t="shared" si="0"/>
        <v>84.4</v>
      </c>
      <c r="AM6" s="103">
        <f t="shared" si="0"/>
        <v>81.8</v>
      </c>
      <c r="AN6" s="105">
        <f t="shared" si="0"/>
        <v>83.05</v>
      </c>
      <c r="AO6" s="109">
        <f t="shared" si="0"/>
        <v>9</v>
      </c>
      <c r="AP6" s="103">
        <f t="shared" si="0"/>
        <v>8.6999999999999993</v>
      </c>
      <c r="AQ6" s="103">
        <f t="shared" si="0"/>
        <v>9.15</v>
      </c>
    </row>
    <row r="7" spans="1:43" s="91" customFormat="1">
      <c r="A7" s="111" t="s">
        <v>26</v>
      </c>
      <c r="B7" s="146">
        <v>10.3</v>
      </c>
      <c r="C7" s="96">
        <v>11.9</v>
      </c>
      <c r="D7" s="97">
        <v>11.4</v>
      </c>
      <c r="E7" s="149">
        <v>380</v>
      </c>
      <c r="F7" s="98">
        <v>385</v>
      </c>
      <c r="G7" s="99">
        <v>340</v>
      </c>
      <c r="H7" s="189">
        <v>76.3</v>
      </c>
      <c r="I7" s="96">
        <v>74.900000000000006</v>
      </c>
      <c r="J7" s="97">
        <v>75.2</v>
      </c>
      <c r="K7" s="149">
        <v>0.51</v>
      </c>
      <c r="L7" s="100">
        <v>0.52</v>
      </c>
      <c r="M7" s="101">
        <v>0.51</v>
      </c>
      <c r="N7" s="149">
        <v>3.7</v>
      </c>
      <c r="O7" s="96">
        <v>3.5</v>
      </c>
      <c r="P7" s="97">
        <v>3.3</v>
      </c>
      <c r="Q7" s="189">
        <v>63.2</v>
      </c>
      <c r="R7" s="96">
        <v>62.3</v>
      </c>
      <c r="S7" s="97">
        <v>61.2</v>
      </c>
      <c r="T7" s="189">
        <v>53.8</v>
      </c>
      <c r="U7" s="96">
        <v>54.4</v>
      </c>
      <c r="V7" s="97">
        <v>54.7</v>
      </c>
      <c r="W7" s="183">
        <v>1.25</v>
      </c>
      <c r="X7" s="96">
        <v>1.5</v>
      </c>
      <c r="Y7" s="97">
        <v>1.5</v>
      </c>
      <c r="Z7" s="183">
        <v>1.5</v>
      </c>
      <c r="AA7" s="96">
        <v>1.5</v>
      </c>
      <c r="AB7" s="97">
        <v>1</v>
      </c>
      <c r="AC7" s="192">
        <v>52</v>
      </c>
      <c r="AD7" s="98">
        <v>133</v>
      </c>
      <c r="AE7" s="102">
        <v>111</v>
      </c>
      <c r="AF7" s="186">
        <v>28</v>
      </c>
      <c r="AG7" s="98">
        <v>27</v>
      </c>
      <c r="AH7" s="102">
        <v>25</v>
      </c>
      <c r="AI7" s="186">
        <v>29</v>
      </c>
      <c r="AJ7" s="98">
        <v>44</v>
      </c>
      <c r="AK7" s="102">
        <v>36</v>
      </c>
      <c r="AL7" s="189">
        <v>84.1</v>
      </c>
      <c r="AM7" s="96">
        <v>82</v>
      </c>
      <c r="AN7" s="97">
        <v>83</v>
      </c>
      <c r="AO7" s="183">
        <v>9</v>
      </c>
      <c r="AP7" s="96">
        <v>8.5</v>
      </c>
      <c r="AQ7" s="97">
        <v>9.4</v>
      </c>
    </row>
    <row r="8" spans="1:43" s="91" customFormat="1">
      <c r="A8" s="112" t="s">
        <v>27</v>
      </c>
      <c r="B8" s="165">
        <v>10</v>
      </c>
      <c r="C8" s="113">
        <v>11.5</v>
      </c>
      <c r="D8" s="114">
        <v>11.3</v>
      </c>
      <c r="E8" s="168">
        <v>390</v>
      </c>
      <c r="F8" s="115">
        <v>380</v>
      </c>
      <c r="G8" s="116">
        <v>390</v>
      </c>
      <c r="H8" s="190">
        <v>77.099999999999994</v>
      </c>
      <c r="I8" s="113">
        <v>75.400000000000006</v>
      </c>
      <c r="J8" s="114">
        <v>74.099999999999994</v>
      </c>
      <c r="K8" s="168">
        <v>0.49</v>
      </c>
      <c r="L8" s="117">
        <v>0.49</v>
      </c>
      <c r="M8" s="118">
        <v>0.51</v>
      </c>
      <c r="N8" s="168">
        <v>3.5</v>
      </c>
      <c r="O8" s="113">
        <v>3.3</v>
      </c>
      <c r="P8" s="114">
        <v>3.1</v>
      </c>
      <c r="Q8" s="190">
        <v>66.8</v>
      </c>
      <c r="R8" s="113">
        <v>65.099999999999994</v>
      </c>
      <c r="S8" s="114">
        <v>64.599999999999994</v>
      </c>
      <c r="T8" s="190">
        <v>53.9</v>
      </c>
      <c r="U8" s="113">
        <v>54.1</v>
      </c>
      <c r="V8" s="114">
        <v>55.1</v>
      </c>
      <c r="W8" s="184">
        <v>1.5</v>
      </c>
      <c r="X8" s="113">
        <v>1.5</v>
      </c>
      <c r="Y8" s="114">
        <v>1.75</v>
      </c>
      <c r="Z8" s="184">
        <v>1</v>
      </c>
      <c r="AA8" s="113">
        <v>1</v>
      </c>
      <c r="AB8" s="114">
        <v>1.5</v>
      </c>
      <c r="AC8" s="193">
        <v>50</v>
      </c>
      <c r="AD8" s="115">
        <v>103</v>
      </c>
      <c r="AE8" s="119">
        <v>88</v>
      </c>
      <c r="AF8" s="187">
        <v>30</v>
      </c>
      <c r="AG8" s="115">
        <v>31</v>
      </c>
      <c r="AH8" s="119">
        <v>30</v>
      </c>
      <c r="AI8" s="187">
        <v>31</v>
      </c>
      <c r="AJ8" s="115">
        <v>44</v>
      </c>
      <c r="AK8" s="119">
        <v>40</v>
      </c>
      <c r="AL8" s="190">
        <v>84.7</v>
      </c>
      <c r="AM8" s="113">
        <v>81.599999999999994</v>
      </c>
      <c r="AN8" s="114">
        <v>83.1</v>
      </c>
      <c r="AO8" s="184">
        <v>9</v>
      </c>
      <c r="AP8" s="113">
        <v>8.9</v>
      </c>
      <c r="AQ8" s="114">
        <v>8.9</v>
      </c>
    </row>
    <row r="9" spans="1:43" s="122" customFormat="1">
      <c r="A9" s="120"/>
      <c r="B9" s="121"/>
      <c r="C9" s="121"/>
      <c r="I9" s="123"/>
      <c r="J9" s="123"/>
      <c r="M9" s="124"/>
      <c r="O9" s="124"/>
      <c r="U9" s="123"/>
      <c r="W9" s="124"/>
      <c r="X9" s="123"/>
      <c r="Z9" s="123"/>
      <c r="AC9" s="123"/>
    </row>
    <row r="10" spans="1:43" ht="21.6" thickBot="1">
      <c r="A10" s="542" t="s">
        <v>186</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row>
    <row r="11" spans="1:43" ht="15.6">
      <c r="A11" s="658"/>
      <c r="B11" s="661" t="s">
        <v>91</v>
      </c>
      <c r="C11" s="661"/>
      <c r="D11" s="661"/>
      <c r="E11" s="661"/>
      <c r="F11" s="661"/>
      <c r="G11" s="662"/>
      <c r="H11" s="661" t="s">
        <v>92</v>
      </c>
      <c r="I11" s="661"/>
      <c r="J11" s="661"/>
      <c r="K11" s="661"/>
      <c r="L11" s="661"/>
      <c r="M11" s="661"/>
      <c r="N11" s="661"/>
      <c r="O11" s="661"/>
      <c r="P11" s="662"/>
      <c r="Q11" s="663" t="s">
        <v>93</v>
      </c>
      <c r="R11" s="664"/>
      <c r="S11" s="664"/>
      <c r="T11" s="667" t="s">
        <v>94</v>
      </c>
      <c r="U11" s="661"/>
      <c r="V11" s="661"/>
      <c r="W11" s="661"/>
      <c r="X11" s="661"/>
      <c r="Y11" s="661"/>
      <c r="Z11" s="661"/>
      <c r="AA11" s="661"/>
      <c r="AB11" s="662"/>
      <c r="AC11" s="667" t="s">
        <v>95</v>
      </c>
      <c r="AD11" s="661"/>
      <c r="AE11" s="661"/>
      <c r="AF11" s="661"/>
      <c r="AG11" s="661"/>
      <c r="AH11" s="661"/>
      <c r="AI11" s="661"/>
      <c r="AJ11" s="661"/>
      <c r="AK11" s="662"/>
      <c r="AL11" s="661" t="s">
        <v>20</v>
      </c>
      <c r="AM11" s="661"/>
      <c r="AN11" s="661"/>
      <c r="AO11" s="661"/>
      <c r="AP11" s="661"/>
      <c r="AQ11" s="661"/>
    </row>
    <row r="12" spans="1:43">
      <c r="A12" s="659"/>
      <c r="B12" s="654" t="s">
        <v>96</v>
      </c>
      <c r="C12" s="654"/>
      <c r="D12" s="655"/>
      <c r="E12" s="654" t="s">
        <v>97</v>
      </c>
      <c r="F12" s="654"/>
      <c r="G12" s="656"/>
      <c r="H12" s="654" t="s">
        <v>98</v>
      </c>
      <c r="I12" s="654"/>
      <c r="J12" s="655"/>
      <c r="K12" s="653" t="s">
        <v>99</v>
      </c>
      <c r="L12" s="654"/>
      <c r="M12" s="655"/>
      <c r="N12" s="654" t="s">
        <v>100</v>
      </c>
      <c r="O12" s="654"/>
      <c r="P12" s="656"/>
      <c r="Q12" s="665"/>
      <c r="R12" s="666"/>
      <c r="S12" s="666"/>
      <c r="T12" s="657" t="s">
        <v>101</v>
      </c>
      <c r="U12" s="654"/>
      <c r="V12" s="655"/>
      <c r="W12" s="653" t="s">
        <v>102</v>
      </c>
      <c r="X12" s="654"/>
      <c r="Y12" s="655"/>
      <c r="Z12" s="654" t="s">
        <v>103</v>
      </c>
      <c r="AA12" s="654"/>
      <c r="AB12" s="656"/>
      <c r="AC12" s="657" t="s">
        <v>104</v>
      </c>
      <c r="AD12" s="654"/>
      <c r="AE12" s="655"/>
      <c r="AF12" s="653" t="s">
        <v>105</v>
      </c>
      <c r="AG12" s="654"/>
      <c r="AH12" s="655"/>
      <c r="AI12" s="654" t="s">
        <v>106</v>
      </c>
      <c r="AJ12" s="654"/>
      <c r="AK12" s="656"/>
      <c r="AL12" s="654" t="s">
        <v>107</v>
      </c>
      <c r="AM12" s="654"/>
      <c r="AN12" s="655"/>
      <c r="AO12" s="654" t="s">
        <v>108</v>
      </c>
      <c r="AP12" s="654"/>
      <c r="AQ12" s="654"/>
    </row>
    <row r="13" spans="1:43" ht="15" thickBot="1">
      <c r="A13" s="660"/>
      <c r="B13" s="93">
        <v>2003</v>
      </c>
      <c r="C13" s="93">
        <v>2004</v>
      </c>
      <c r="D13" s="94">
        <v>2005</v>
      </c>
      <c r="E13" s="93">
        <v>2003</v>
      </c>
      <c r="F13" s="93">
        <v>2004</v>
      </c>
      <c r="G13" s="93">
        <v>2005</v>
      </c>
      <c r="H13" s="95">
        <v>2003</v>
      </c>
      <c r="I13" s="93">
        <v>2004</v>
      </c>
      <c r="J13" s="94">
        <v>2005</v>
      </c>
      <c r="K13" s="93">
        <v>2003</v>
      </c>
      <c r="L13" s="93">
        <v>2004</v>
      </c>
      <c r="M13" s="94">
        <v>2005</v>
      </c>
      <c r="N13" s="93">
        <v>2003</v>
      </c>
      <c r="O13" s="93">
        <v>2004</v>
      </c>
      <c r="P13" s="93">
        <v>2005</v>
      </c>
      <c r="Q13" s="95">
        <v>2003</v>
      </c>
      <c r="R13" s="93">
        <v>2004</v>
      </c>
      <c r="S13" s="93">
        <v>2005</v>
      </c>
      <c r="T13" s="95">
        <v>2003</v>
      </c>
      <c r="U13" s="93">
        <v>2004</v>
      </c>
      <c r="V13" s="94">
        <v>2005</v>
      </c>
      <c r="W13" s="93">
        <v>2003</v>
      </c>
      <c r="X13" s="93">
        <v>2004</v>
      </c>
      <c r="Y13" s="94">
        <v>2005</v>
      </c>
      <c r="Z13" s="93">
        <v>2003</v>
      </c>
      <c r="AA13" s="93">
        <v>2004</v>
      </c>
      <c r="AB13" s="93">
        <v>2005</v>
      </c>
      <c r="AC13" s="95">
        <v>2003</v>
      </c>
      <c r="AD13" s="93">
        <v>2004</v>
      </c>
      <c r="AE13" s="94">
        <v>2005</v>
      </c>
      <c r="AF13" s="93">
        <v>2003</v>
      </c>
      <c r="AG13" s="93">
        <v>2004</v>
      </c>
      <c r="AH13" s="94">
        <v>2005</v>
      </c>
      <c r="AI13" s="93">
        <v>2003</v>
      </c>
      <c r="AJ13" s="93">
        <v>2004</v>
      </c>
      <c r="AK13" s="93">
        <v>2005</v>
      </c>
      <c r="AL13" s="95">
        <v>2003</v>
      </c>
      <c r="AM13" s="93">
        <v>2004</v>
      </c>
      <c r="AN13" s="94">
        <v>2005</v>
      </c>
      <c r="AO13" s="93">
        <v>2003</v>
      </c>
      <c r="AP13" s="93">
        <v>2004</v>
      </c>
      <c r="AQ13" s="93">
        <v>2005</v>
      </c>
    </row>
    <row r="14" spans="1:43" s="143" customFormat="1">
      <c r="A14" s="125" t="s">
        <v>27</v>
      </c>
      <c r="B14" s="126">
        <v>11.5</v>
      </c>
      <c r="C14" s="127">
        <v>10.9</v>
      </c>
      <c r="D14" s="128">
        <v>10.069999694824219</v>
      </c>
      <c r="E14" s="129">
        <v>345</v>
      </c>
      <c r="F14" s="130">
        <v>325</v>
      </c>
      <c r="G14" s="131">
        <v>330</v>
      </c>
      <c r="H14" s="126">
        <v>76.2</v>
      </c>
      <c r="I14" s="127">
        <v>75.2</v>
      </c>
      <c r="J14" s="128">
        <v>75.400001525878906</v>
      </c>
      <c r="K14" s="132">
        <v>0.53</v>
      </c>
      <c r="L14" s="133">
        <v>0.49</v>
      </c>
      <c r="M14" s="134">
        <v>0.4699999988079071</v>
      </c>
      <c r="N14" s="135">
        <v>2.6</v>
      </c>
      <c r="O14" s="136">
        <v>3.2</v>
      </c>
      <c r="P14" s="128">
        <v>3.4000000953674316</v>
      </c>
      <c r="Q14" s="137">
        <v>65.400000000000006</v>
      </c>
      <c r="R14" s="136">
        <v>60.3</v>
      </c>
      <c r="S14" s="128">
        <v>61.200000762939453</v>
      </c>
      <c r="T14" s="126">
        <v>53.4</v>
      </c>
      <c r="U14" s="127">
        <v>53.4</v>
      </c>
      <c r="V14" s="128">
        <v>54.599998474121094</v>
      </c>
      <c r="W14" s="138">
        <v>1.75</v>
      </c>
      <c r="X14" s="127">
        <v>1.5</v>
      </c>
      <c r="Y14" s="128">
        <v>2</v>
      </c>
      <c r="Z14" s="138">
        <v>1.3</v>
      </c>
      <c r="AA14" s="127">
        <v>1.5</v>
      </c>
      <c r="AB14" s="128">
        <v>1.5</v>
      </c>
      <c r="AC14" s="139">
        <v>142</v>
      </c>
      <c r="AD14" s="140">
        <v>148</v>
      </c>
      <c r="AE14" s="141">
        <v>131</v>
      </c>
      <c r="AF14" s="142">
        <v>24</v>
      </c>
      <c r="AG14" s="140">
        <v>22</v>
      </c>
      <c r="AH14" s="141">
        <v>25</v>
      </c>
      <c r="AI14" s="142">
        <v>71</v>
      </c>
      <c r="AJ14" s="140">
        <v>65</v>
      </c>
      <c r="AK14" s="141">
        <v>69</v>
      </c>
      <c r="AL14" s="137">
        <v>82.4</v>
      </c>
      <c r="AM14" s="136">
        <v>81.599999999999994</v>
      </c>
      <c r="AN14" s="128">
        <v>84.599998474121094</v>
      </c>
      <c r="AO14" s="135">
        <v>8.5</v>
      </c>
      <c r="AP14" s="136">
        <v>8.1999999999999993</v>
      </c>
      <c r="AQ14" s="128">
        <v>8.8100004196166992</v>
      </c>
    </row>
    <row r="15" spans="1:43" s="143" customFormat="1" ht="15" thickBot="1">
      <c r="A15" s="144" t="s">
        <v>109</v>
      </c>
      <c r="B15" s="106">
        <f t="shared" ref="B15:P15" si="1">AVERAGE(B16:B17)</f>
        <v>11.5</v>
      </c>
      <c r="C15" s="103">
        <f t="shared" si="1"/>
        <v>10.7</v>
      </c>
      <c r="D15" s="103">
        <f t="shared" si="1"/>
        <v>10.074999809265137</v>
      </c>
      <c r="E15" s="104">
        <f t="shared" si="1"/>
        <v>345</v>
      </c>
      <c r="F15" s="105">
        <f t="shared" si="1"/>
        <v>295</v>
      </c>
      <c r="G15" s="105">
        <f t="shared" si="1"/>
        <v>330</v>
      </c>
      <c r="H15" s="106">
        <f t="shared" si="1"/>
        <v>75.599999999999994</v>
      </c>
      <c r="I15" s="103">
        <f t="shared" si="1"/>
        <v>75.050000000000011</v>
      </c>
      <c r="J15" s="103">
        <f t="shared" si="1"/>
        <v>74.349998474121094</v>
      </c>
      <c r="K15" s="107">
        <f t="shared" si="1"/>
        <v>0.53500000000000003</v>
      </c>
      <c r="L15" s="108">
        <f t="shared" si="1"/>
        <v>0.51</v>
      </c>
      <c r="M15" s="108">
        <f t="shared" si="1"/>
        <v>0.48000000417232513</v>
      </c>
      <c r="N15" s="109">
        <f t="shared" si="1"/>
        <v>2.6500000000000004</v>
      </c>
      <c r="O15" s="103">
        <f t="shared" si="1"/>
        <v>3.45</v>
      </c>
      <c r="P15" s="103">
        <f t="shared" si="1"/>
        <v>3.5500000715255737</v>
      </c>
      <c r="Q15" s="106">
        <f>AVERAGE(Q16:Q17)</f>
        <v>63.95</v>
      </c>
      <c r="R15" s="103">
        <f t="shared" ref="R15:AQ15" si="2">AVERAGE(R16:R17)</f>
        <v>61.5</v>
      </c>
      <c r="S15" s="103">
        <f t="shared" si="2"/>
        <v>60.25</v>
      </c>
      <c r="T15" s="106">
        <f t="shared" si="2"/>
        <v>53.150000000000006</v>
      </c>
      <c r="U15" s="103">
        <f t="shared" si="2"/>
        <v>53.099999999999994</v>
      </c>
      <c r="V15" s="103">
        <f t="shared" si="2"/>
        <v>54.649999618530273</v>
      </c>
      <c r="W15" s="109">
        <f t="shared" si="2"/>
        <v>1.75</v>
      </c>
      <c r="X15" s="103">
        <f t="shared" si="2"/>
        <v>1.625</v>
      </c>
      <c r="Y15" s="103">
        <f t="shared" si="2"/>
        <v>2</v>
      </c>
      <c r="Z15" s="109">
        <f t="shared" si="2"/>
        <v>1.1499999999999999</v>
      </c>
      <c r="AA15" s="103">
        <f t="shared" si="2"/>
        <v>1.5</v>
      </c>
      <c r="AB15" s="103">
        <f t="shared" si="2"/>
        <v>1.625</v>
      </c>
      <c r="AC15" s="110">
        <f t="shared" si="2"/>
        <v>162</v>
      </c>
      <c r="AD15" s="105">
        <f t="shared" si="2"/>
        <v>140.5</v>
      </c>
      <c r="AE15" s="105">
        <f t="shared" si="2"/>
        <v>168</v>
      </c>
      <c r="AF15" s="109">
        <f t="shared" si="2"/>
        <v>21</v>
      </c>
      <c r="AG15" s="103">
        <f t="shared" si="2"/>
        <v>20.5</v>
      </c>
      <c r="AH15" s="103">
        <f t="shared" si="2"/>
        <v>23.5</v>
      </c>
      <c r="AI15" s="104">
        <f t="shared" si="2"/>
        <v>66</v>
      </c>
      <c r="AJ15" s="105">
        <f t="shared" si="2"/>
        <v>63.5</v>
      </c>
      <c r="AK15" s="105">
        <f t="shared" si="2"/>
        <v>64</v>
      </c>
      <c r="AL15" s="106">
        <f t="shared" si="2"/>
        <v>82.6</v>
      </c>
      <c r="AM15" s="103">
        <f t="shared" si="2"/>
        <v>81.5</v>
      </c>
      <c r="AN15" s="103">
        <f t="shared" si="2"/>
        <v>83.099998474121094</v>
      </c>
      <c r="AO15" s="109">
        <f t="shared" si="2"/>
        <v>8.75</v>
      </c>
      <c r="AP15" s="103">
        <f t="shared" si="2"/>
        <v>8.3000000000000007</v>
      </c>
      <c r="AQ15" s="103">
        <f t="shared" si="2"/>
        <v>9.0199999809265137</v>
      </c>
    </row>
    <row r="16" spans="1:43" s="151" customFormat="1">
      <c r="A16" s="145" t="s">
        <v>110</v>
      </c>
      <c r="B16" s="146">
        <v>11.4</v>
      </c>
      <c r="C16" s="147">
        <v>10.8</v>
      </c>
      <c r="D16" s="148">
        <v>9.9899997711181641</v>
      </c>
      <c r="E16" s="149">
        <v>340</v>
      </c>
      <c r="F16" s="150">
        <v>315</v>
      </c>
      <c r="G16" s="151">
        <v>340</v>
      </c>
      <c r="H16" s="146">
        <v>75.8</v>
      </c>
      <c r="I16" s="147">
        <v>74.900000000000006</v>
      </c>
      <c r="J16" s="148">
        <v>74.199996948242188</v>
      </c>
      <c r="K16" s="152">
        <v>0.53</v>
      </c>
      <c r="L16" s="153">
        <v>0.51</v>
      </c>
      <c r="M16" s="154">
        <v>0.4699999988079071</v>
      </c>
      <c r="N16" s="155">
        <v>2.7</v>
      </c>
      <c r="O16" s="156">
        <v>3.7</v>
      </c>
      <c r="P16" s="148">
        <v>3.2000000476837158</v>
      </c>
      <c r="Q16" s="157">
        <v>64.400000000000006</v>
      </c>
      <c r="R16" s="156">
        <v>61.8</v>
      </c>
      <c r="S16" s="148">
        <v>60.799999237060547</v>
      </c>
      <c r="T16" s="146">
        <v>53.1</v>
      </c>
      <c r="U16" s="147">
        <v>53.8</v>
      </c>
      <c r="V16" s="158">
        <v>54.599998474121094</v>
      </c>
      <c r="W16" s="159">
        <v>1.75</v>
      </c>
      <c r="X16" s="147">
        <v>1.75</v>
      </c>
      <c r="Y16" s="158">
        <v>1.75</v>
      </c>
      <c r="Z16" s="159">
        <v>1</v>
      </c>
      <c r="AA16" s="147">
        <v>1.5</v>
      </c>
      <c r="AB16" s="158">
        <v>1.5</v>
      </c>
      <c r="AC16" s="160">
        <v>169</v>
      </c>
      <c r="AD16" s="161">
        <v>126</v>
      </c>
      <c r="AE16" s="162">
        <v>176</v>
      </c>
      <c r="AF16" s="163">
        <v>21</v>
      </c>
      <c r="AG16" s="161">
        <v>22</v>
      </c>
      <c r="AH16" s="162">
        <v>22</v>
      </c>
      <c r="AI16" s="163">
        <v>67</v>
      </c>
      <c r="AJ16" s="161">
        <v>62</v>
      </c>
      <c r="AK16" s="162">
        <v>59</v>
      </c>
      <c r="AL16" s="157">
        <v>82.7</v>
      </c>
      <c r="AM16" s="156">
        <v>80.8</v>
      </c>
      <c r="AN16" s="148">
        <v>83.699996948242188</v>
      </c>
      <c r="AO16" s="135">
        <v>8.8000000000000007</v>
      </c>
      <c r="AP16" s="136">
        <v>8.1999999999999993</v>
      </c>
      <c r="AQ16" s="148">
        <v>9.3999996185302734</v>
      </c>
    </row>
    <row r="17" spans="1:43" s="151" customFormat="1">
      <c r="A17" s="164" t="s">
        <v>111</v>
      </c>
      <c r="B17" s="165">
        <v>11.6</v>
      </c>
      <c r="C17" s="166">
        <v>10.6</v>
      </c>
      <c r="D17" s="167">
        <v>10.159999847412109</v>
      </c>
      <c r="E17" s="168">
        <v>350</v>
      </c>
      <c r="F17" s="169">
        <v>275</v>
      </c>
      <c r="G17" s="170">
        <v>320</v>
      </c>
      <c r="H17" s="165">
        <v>75.400000000000006</v>
      </c>
      <c r="I17" s="166">
        <v>75.2</v>
      </c>
      <c r="J17" s="167">
        <v>74.5</v>
      </c>
      <c r="K17" s="171">
        <v>0.54</v>
      </c>
      <c r="L17" s="172">
        <v>0.51</v>
      </c>
      <c r="M17" s="173">
        <v>0.49000000953674316</v>
      </c>
      <c r="N17" s="174">
        <v>2.6</v>
      </c>
      <c r="O17" s="175">
        <v>3.2</v>
      </c>
      <c r="P17" s="167">
        <v>3.9000000953674316</v>
      </c>
      <c r="Q17" s="176">
        <v>63.5</v>
      </c>
      <c r="R17" s="175">
        <v>61.2</v>
      </c>
      <c r="S17" s="167">
        <v>59.700000762939453</v>
      </c>
      <c r="T17" s="165">
        <v>53.2</v>
      </c>
      <c r="U17" s="166">
        <v>52.4</v>
      </c>
      <c r="V17" s="167">
        <v>54.700000762939453</v>
      </c>
      <c r="W17" s="177">
        <v>1.75</v>
      </c>
      <c r="X17" s="166">
        <v>1.5</v>
      </c>
      <c r="Y17" s="167">
        <v>2.25</v>
      </c>
      <c r="Z17" s="177">
        <v>1.3</v>
      </c>
      <c r="AA17" s="166">
        <v>1.5</v>
      </c>
      <c r="AB17" s="167">
        <v>1.75</v>
      </c>
      <c r="AC17" s="178">
        <v>155</v>
      </c>
      <c r="AD17" s="179">
        <v>155</v>
      </c>
      <c r="AE17" s="180">
        <v>160</v>
      </c>
      <c r="AF17" s="181">
        <v>21</v>
      </c>
      <c r="AG17" s="179">
        <v>19</v>
      </c>
      <c r="AH17" s="180">
        <v>25</v>
      </c>
      <c r="AI17" s="181">
        <v>65</v>
      </c>
      <c r="AJ17" s="179">
        <v>65</v>
      </c>
      <c r="AK17" s="180">
        <v>69</v>
      </c>
      <c r="AL17" s="176">
        <v>82.5</v>
      </c>
      <c r="AM17" s="175">
        <v>82.2</v>
      </c>
      <c r="AN17" s="167">
        <v>82.5</v>
      </c>
      <c r="AO17" s="174">
        <v>8.6999999999999993</v>
      </c>
      <c r="AP17" s="175">
        <v>8.4</v>
      </c>
      <c r="AQ17" s="167">
        <v>8.6400003433227539</v>
      </c>
    </row>
    <row r="19" spans="1:43">
      <c r="A19" s="199" t="s">
        <v>121</v>
      </c>
    </row>
  </sheetData>
  <mergeCells count="40">
    <mergeCell ref="AL2:AQ2"/>
    <mergeCell ref="B3:D3"/>
    <mergeCell ref="E3:G3"/>
    <mergeCell ref="H3:J3"/>
    <mergeCell ref="K3:M3"/>
    <mergeCell ref="N3:P3"/>
    <mergeCell ref="T3:V3"/>
    <mergeCell ref="W3:Y3"/>
    <mergeCell ref="Z3:AB3"/>
    <mergeCell ref="AC3:AE3"/>
    <mergeCell ref="B2:G2"/>
    <mergeCell ref="H2:P2"/>
    <mergeCell ref="Q2:S3"/>
    <mergeCell ref="T2:AB2"/>
    <mergeCell ref="AC2:AK2"/>
    <mergeCell ref="AF3:AH3"/>
    <mergeCell ref="AL3:AN3"/>
    <mergeCell ref="AO3:AQ3"/>
    <mergeCell ref="A11:A13"/>
    <mergeCell ref="B11:G11"/>
    <mergeCell ref="H11:P11"/>
    <mergeCell ref="Q11:S12"/>
    <mergeCell ref="T11:AB11"/>
    <mergeCell ref="AC11:AK11"/>
    <mergeCell ref="AL11:AQ11"/>
    <mergeCell ref="B12:D12"/>
    <mergeCell ref="A2:A4"/>
    <mergeCell ref="AI3:AK3"/>
    <mergeCell ref="AO12:AQ12"/>
    <mergeCell ref="E12:G12"/>
    <mergeCell ref="H12:J12"/>
    <mergeCell ref="K12:M12"/>
    <mergeCell ref="AF12:AH12"/>
    <mergeCell ref="AI12:AK12"/>
    <mergeCell ref="AL12:AN12"/>
    <mergeCell ref="N12:P12"/>
    <mergeCell ref="T12:V12"/>
    <mergeCell ref="W12:Y12"/>
    <mergeCell ref="Z12:AB12"/>
    <mergeCell ref="AC12:AE12"/>
  </mergeCells>
  <pageMargins left="0.51181102362204722" right="0.23622047244094491" top="0.74803149606299213" bottom="0.74803149606299213" header="0.31496062992125984" footer="0.31496062992125984"/>
  <pageSetup paperSize="17" scale="72" fitToHeight="0" orientation="landscape"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V29"/>
  <sheetViews>
    <sheetView tabSelected="1" view="pageBreakPreview" zoomScale="60" zoomScaleNormal="75" workbookViewId="0">
      <pane xSplit="2" ySplit="14" topLeftCell="C15" activePane="bottomRight" state="frozen"/>
      <selection activeCell="C15" sqref="C15:F16"/>
      <selection pane="topRight" activeCell="C15" sqref="C15:F16"/>
      <selection pane="bottomLeft" activeCell="C15" sqref="C15:F16"/>
      <selection pane="bottomRight" activeCell="J29" sqref="J29"/>
    </sheetView>
  </sheetViews>
  <sheetFormatPr defaultColWidth="9.109375" defaultRowHeight="20.399999999999999"/>
  <cols>
    <col min="1" max="1" width="14.109375" style="25" customWidth="1"/>
    <col min="2" max="3" width="14.5546875" style="25" customWidth="1"/>
    <col min="4" max="6" width="5.109375" style="211" bestFit="1" customWidth="1"/>
    <col min="7" max="7" width="19.5546875" style="25" customWidth="1"/>
    <col min="8" max="8" width="10.33203125" style="25" customWidth="1"/>
    <col min="9" max="11" width="8.6640625" style="25" customWidth="1"/>
    <col min="12" max="12" width="8.6640625" style="26" customWidth="1"/>
    <col min="13" max="13" width="9.44140625" style="25" customWidth="1"/>
    <col min="14" max="14" width="8.88671875" style="27" customWidth="1"/>
    <col min="15" max="15" width="11.109375" style="25" customWidth="1"/>
    <col min="16" max="17" width="11.33203125" style="28" bestFit="1" customWidth="1"/>
    <col min="18" max="18" width="8.6640625" style="25" customWidth="1"/>
    <col min="19" max="19" width="11.33203125" style="25" customWidth="1"/>
    <col min="20" max="21" width="8.6640625" style="25" customWidth="1"/>
    <col min="22" max="22" width="10.88671875" style="25" customWidth="1"/>
    <col min="23" max="23" width="10.88671875" style="25" bestFit="1" customWidth="1"/>
    <col min="24" max="27" width="9.6640625" customWidth="1"/>
    <col min="28" max="16384" width="9.109375" style="25"/>
  </cols>
  <sheetData>
    <row r="1" spans="2:34" s="197" customFormat="1" ht="18.75" customHeight="1">
      <c r="B1" s="672" t="s">
        <v>10</v>
      </c>
      <c r="C1" s="675" t="s">
        <v>126</v>
      </c>
      <c r="D1" s="675" t="s">
        <v>127</v>
      </c>
      <c r="E1" s="675"/>
      <c r="F1" s="675"/>
      <c r="G1" s="710" t="s">
        <v>22</v>
      </c>
      <c r="H1" s="703"/>
      <c r="I1" s="703"/>
      <c r="J1" s="703"/>
      <c r="K1" s="703"/>
      <c r="L1" s="703"/>
      <c r="M1" s="700" t="s">
        <v>19</v>
      </c>
      <c r="N1" s="701"/>
      <c r="O1" s="702"/>
      <c r="P1" s="711" t="s">
        <v>123</v>
      </c>
      <c r="Q1" s="712"/>
      <c r="R1" s="700" t="s">
        <v>122</v>
      </c>
      <c r="S1" s="701"/>
      <c r="T1" s="701"/>
      <c r="U1" s="702"/>
      <c r="V1" s="703" t="s">
        <v>20</v>
      </c>
      <c r="W1" s="703"/>
      <c r="X1" s="695" t="s">
        <v>118</v>
      </c>
      <c r="Y1" s="696"/>
      <c r="Z1" s="696"/>
      <c r="AA1" s="697"/>
    </row>
    <row r="2" spans="2:34" s="198" customFormat="1" ht="18.75" customHeight="1">
      <c r="B2" s="673"/>
      <c r="C2" s="676"/>
      <c r="D2" s="704" t="s">
        <v>175</v>
      </c>
      <c r="E2" s="704" t="s">
        <v>178</v>
      </c>
      <c r="F2" s="704" t="s">
        <v>21</v>
      </c>
      <c r="G2" s="706" t="s">
        <v>113</v>
      </c>
      <c r="H2" s="708" t="s">
        <v>7</v>
      </c>
      <c r="I2" s="680" t="s">
        <v>3</v>
      </c>
      <c r="J2" s="680" t="s">
        <v>4</v>
      </c>
      <c r="K2" s="713" t="s">
        <v>0</v>
      </c>
      <c r="L2" s="682" t="s">
        <v>5</v>
      </c>
      <c r="M2" s="686" t="s">
        <v>17</v>
      </c>
      <c r="N2" s="678" t="s">
        <v>6</v>
      </c>
      <c r="O2" s="688" t="s">
        <v>8</v>
      </c>
      <c r="P2" s="690" t="s">
        <v>125</v>
      </c>
      <c r="Q2" s="682" t="s">
        <v>124</v>
      </c>
      <c r="R2" s="692" t="s">
        <v>12</v>
      </c>
      <c r="S2" s="680" t="s">
        <v>11</v>
      </c>
      <c r="T2" s="680" t="s">
        <v>13</v>
      </c>
      <c r="U2" s="682" t="s">
        <v>14</v>
      </c>
      <c r="V2" s="684" t="s">
        <v>15</v>
      </c>
      <c r="W2" s="680" t="s">
        <v>16</v>
      </c>
      <c r="X2" s="698" t="s">
        <v>114</v>
      </c>
      <c r="Y2" s="699"/>
      <c r="Z2" s="693" t="s">
        <v>115</v>
      </c>
      <c r="AA2" s="694"/>
    </row>
    <row r="3" spans="2:34" s="198" customFormat="1" ht="31.5" customHeight="1" thickBot="1">
      <c r="B3" s="674"/>
      <c r="C3" s="677"/>
      <c r="D3" s="705"/>
      <c r="E3" s="705"/>
      <c r="F3" s="705"/>
      <c r="G3" s="707"/>
      <c r="H3" s="709"/>
      <c r="I3" s="681"/>
      <c r="J3" s="681"/>
      <c r="K3" s="714"/>
      <c r="L3" s="683"/>
      <c r="M3" s="687"/>
      <c r="N3" s="679"/>
      <c r="O3" s="689"/>
      <c r="P3" s="691"/>
      <c r="Q3" s="683"/>
      <c r="R3" s="691"/>
      <c r="S3" s="681"/>
      <c r="T3" s="681"/>
      <c r="U3" s="683"/>
      <c r="V3" s="685"/>
      <c r="W3" s="681"/>
      <c r="X3" s="594" t="s">
        <v>117</v>
      </c>
      <c r="Y3" s="595" t="s">
        <v>131</v>
      </c>
      <c r="Z3" s="596" t="s">
        <v>117</v>
      </c>
      <c r="AA3" s="597" t="s">
        <v>131</v>
      </c>
    </row>
    <row r="4" spans="2:34" s="10" customFormat="1" ht="24" customHeight="1" thickBot="1">
      <c r="B4" s="295" t="s">
        <v>112</v>
      </c>
      <c r="C4" s="30"/>
      <c r="D4" s="31"/>
      <c r="E4" s="203"/>
      <c r="F4" s="203"/>
      <c r="G4" s="30"/>
      <c r="H4" s="32"/>
      <c r="I4" s="33"/>
      <c r="J4" s="32"/>
      <c r="K4" s="32"/>
      <c r="L4" s="33"/>
      <c r="M4" s="33"/>
      <c r="N4" s="34"/>
      <c r="O4" s="33"/>
      <c r="P4" s="32"/>
      <c r="Q4" s="32"/>
      <c r="R4" s="36"/>
      <c r="S4" s="36"/>
      <c r="T4" s="35"/>
      <c r="U4" s="36"/>
      <c r="V4" s="36"/>
      <c r="W4" s="36"/>
      <c r="X4" s="633"/>
      <c r="Y4" s="634" t="s">
        <v>198</v>
      </c>
      <c r="Z4" s="671" t="s">
        <v>198</v>
      </c>
      <c r="AA4" s="671"/>
    </row>
    <row r="5" spans="2:34" s="13" customFormat="1" ht="24" customHeight="1">
      <c r="B5" s="11" t="s">
        <v>9</v>
      </c>
      <c r="C5" s="12"/>
      <c r="D5" s="87"/>
      <c r="E5" s="204"/>
      <c r="F5" s="205"/>
      <c r="G5" s="223"/>
      <c r="H5" s="224">
        <v>-1</v>
      </c>
      <c r="I5" s="224">
        <v>-1</v>
      </c>
      <c r="J5" s="224"/>
      <c r="K5" s="225">
        <v>80</v>
      </c>
      <c r="L5" s="226">
        <v>250</v>
      </c>
      <c r="M5" s="227">
        <v>1.69</v>
      </c>
      <c r="N5" s="228">
        <v>-0.06</v>
      </c>
      <c r="O5" s="229">
        <v>-1.7</v>
      </c>
      <c r="P5" s="258"/>
      <c r="Q5" s="256"/>
      <c r="R5" s="230"/>
      <c r="S5" s="231"/>
      <c r="T5" s="232"/>
      <c r="U5" s="233"/>
      <c r="V5" s="230">
        <v>2</v>
      </c>
      <c r="W5" s="438">
        <v>1</v>
      </c>
      <c r="X5" s="554">
        <v>2</v>
      </c>
      <c r="Y5" s="555">
        <v>2</v>
      </c>
      <c r="Z5" s="556"/>
      <c r="AA5" s="557"/>
    </row>
    <row r="6" spans="2:34" s="13" customFormat="1" ht="24" customHeight="1">
      <c r="B6" s="37" t="s">
        <v>89</v>
      </c>
      <c r="C6" s="38"/>
      <c r="D6" s="87"/>
      <c r="E6" s="87"/>
      <c r="F6" s="88"/>
      <c r="G6" s="223"/>
      <c r="H6" s="224">
        <v>-0.4</v>
      </c>
      <c r="I6" s="224">
        <v>-0.4</v>
      </c>
      <c r="J6" s="224"/>
      <c r="K6" s="225">
        <v>40</v>
      </c>
      <c r="L6" s="226">
        <v>150</v>
      </c>
      <c r="M6" s="227">
        <v>0.8</v>
      </c>
      <c r="N6" s="228">
        <v>-0.03</v>
      </c>
      <c r="O6" s="234">
        <v>-0.8</v>
      </c>
      <c r="P6" s="227"/>
      <c r="Q6" s="256"/>
      <c r="R6" s="230"/>
      <c r="S6" s="231"/>
      <c r="T6" s="232"/>
      <c r="U6" s="233"/>
      <c r="V6" s="230">
        <v>0.6</v>
      </c>
      <c r="W6" s="438">
        <v>0.6</v>
      </c>
      <c r="X6" s="558">
        <v>1</v>
      </c>
      <c r="Y6" s="559">
        <v>1</v>
      </c>
      <c r="Z6" s="560"/>
      <c r="AA6" s="561"/>
      <c r="AB6" s="252"/>
      <c r="AC6" s="252"/>
      <c r="AD6" s="252"/>
      <c r="AE6" s="252"/>
      <c r="AF6" s="252"/>
      <c r="AG6" s="252"/>
    </row>
    <row r="7" spans="2:34" s="13" customFormat="1" ht="24" customHeight="1">
      <c r="B7" s="14" t="s">
        <v>90</v>
      </c>
      <c r="C7" s="12"/>
      <c r="D7" s="87"/>
      <c r="E7" s="87"/>
      <c r="F7" s="88"/>
      <c r="G7" s="223"/>
      <c r="H7" s="224">
        <v>0.4</v>
      </c>
      <c r="I7" s="224">
        <v>0.4</v>
      </c>
      <c r="J7" s="224">
        <v>0.39</v>
      </c>
      <c r="K7" s="225">
        <v>-40</v>
      </c>
      <c r="L7" s="226">
        <v>-150</v>
      </c>
      <c r="M7" s="227">
        <v>-0.8</v>
      </c>
      <c r="N7" s="228">
        <v>0.03</v>
      </c>
      <c r="O7" s="234">
        <v>0.8</v>
      </c>
      <c r="P7" s="227"/>
      <c r="Q7" s="256"/>
      <c r="R7" s="230"/>
      <c r="S7" s="231"/>
      <c r="T7" s="232"/>
      <c r="U7" s="233"/>
      <c r="V7" s="230">
        <v>-0.6</v>
      </c>
      <c r="W7" s="438">
        <v>-0.6</v>
      </c>
      <c r="X7" s="558">
        <v>-1</v>
      </c>
      <c r="Y7" s="559">
        <v>-1</v>
      </c>
      <c r="Z7" s="562">
        <v>3</v>
      </c>
      <c r="AA7" s="563">
        <v>3</v>
      </c>
      <c r="AB7" s="252"/>
      <c r="AC7" s="252"/>
      <c r="AD7" s="252"/>
      <c r="AE7" s="252"/>
      <c r="AF7" s="252"/>
      <c r="AG7" s="252"/>
    </row>
    <row r="8" spans="2:34" s="13" customFormat="1" ht="24" customHeight="1" thickBot="1">
      <c r="B8" s="15" t="s">
        <v>2</v>
      </c>
      <c r="C8" s="16"/>
      <c r="D8" s="206"/>
      <c r="E8" s="206"/>
      <c r="F8" s="207"/>
      <c r="G8" s="235"/>
      <c r="H8" s="236">
        <v>1</v>
      </c>
      <c r="I8" s="236">
        <v>1</v>
      </c>
      <c r="J8" s="236"/>
      <c r="K8" s="237">
        <v>-80</v>
      </c>
      <c r="L8" s="238">
        <v>-250</v>
      </c>
      <c r="M8" s="239">
        <v>-1.69</v>
      </c>
      <c r="N8" s="240">
        <v>0.06</v>
      </c>
      <c r="O8" s="241">
        <v>1.7</v>
      </c>
      <c r="P8" s="259"/>
      <c r="Q8" s="257"/>
      <c r="R8" s="242"/>
      <c r="S8" s="243"/>
      <c r="T8" s="244"/>
      <c r="U8" s="245"/>
      <c r="V8" s="242">
        <v>-2</v>
      </c>
      <c r="W8" s="439">
        <v>-1</v>
      </c>
      <c r="X8" s="564">
        <v>-2</v>
      </c>
      <c r="Y8" s="565">
        <v>-2</v>
      </c>
      <c r="Z8" s="566">
        <v>4.5</v>
      </c>
      <c r="AA8" s="567">
        <v>4.5</v>
      </c>
      <c r="AB8" s="252"/>
      <c r="AC8" s="252"/>
      <c r="AD8" s="252"/>
      <c r="AE8" s="252"/>
      <c r="AF8" s="252"/>
      <c r="AG8" s="252"/>
    </row>
    <row r="9" spans="2:34" s="19" customFormat="1" ht="24" customHeight="1" thickBot="1">
      <c r="B9" s="17" t="s">
        <v>1</v>
      </c>
      <c r="C9" s="18"/>
      <c r="D9" s="18"/>
      <c r="E9" s="18"/>
      <c r="F9" s="39"/>
      <c r="G9" s="48"/>
      <c r="H9" s="46" t="e">
        <f>ROUND((AVERAGE(H16:H17)),1)</f>
        <v>#DIV/0!</v>
      </c>
      <c r="I9" s="46" t="e">
        <f>ROUND((AVERAGE(I16:I17)),1)</f>
        <v>#DIV/0!</v>
      </c>
      <c r="J9" s="46" t="e">
        <f>ROUND((AVERAGE(J16:J17)),1)</f>
        <v>#DIV/0!</v>
      </c>
      <c r="K9" s="49" t="e">
        <f>MROUND((AVERAGE(K16:K17)),1)</f>
        <v>#DIV/0!</v>
      </c>
      <c r="L9" s="50" t="e">
        <f>MROUND((AVERAGE(L16:L17)),1)</f>
        <v>#DIV/0!</v>
      </c>
      <c r="M9" s="48" t="e">
        <f>ROUND((AVERAGE(M16:M17)),1)</f>
        <v>#DIV/0!</v>
      </c>
      <c r="N9" s="51" t="e">
        <f>ROUND((AVERAGE(N16:N17)),2)</f>
        <v>#DIV/0!</v>
      </c>
      <c r="O9" s="47" t="e">
        <f>ROUND((AVERAGE(O16:O17)),1)</f>
        <v>#DIV/0!</v>
      </c>
      <c r="P9" s="50" t="e">
        <f>ROUND((AVERAGE(P16:P17)),0)</f>
        <v>#DIV/0!</v>
      </c>
      <c r="Q9" s="50" t="e">
        <f>ROUND((AVERAGE(Q16:Q17)),0)</f>
        <v>#DIV/0!</v>
      </c>
      <c r="R9" s="212" t="e">
        <f>ROUND((AVERAGE(R16:R17)),0)</f>
        <v>#DIV/0!</v>
      </c>
      <c r="S9" s="49" t="e">
        <f>ROUND((AVERAGE(S16:S17)),0)</f>
        <v>#DIV/0!</v>
      </c>
      <c r="T9" s="51" t="e">
        <f>ROUND((AVERAGE(T16:T17)),2)</f>
        <v>#DIV/0!</v>
      </c>
      <c r="U9" s="50" t="e">
        <f>ROUND(AVERAGE(U16:U17),0)</f>
        <v>#DIV/0!</v>
      </c>
      <c r="V9" s="48" t="e">
        <f>ROUND((AVERAGE(V16:V17)),1)</f>
        <v>#DIV/0!</v>
      </c>
      <c r="W9" s="47" t="e">
        <f>ROUND((AVERAGE(W16:W17)),1)</f>
        <v>#DIV/0!</v>
      </c>
      <c r="X9" s="568" t="e">
        <f>ROUND(AVERAGE(X16:X17),1)</f>
        <v>#DIV/0!</v>
      </c>
      <c r="Y9" s="569" t="e">
        <f>ROUND(AVERAGE(Y16:Y17),1)</f>
        <v>#DIV/0!</v>
      </c>
      <c r="Z9" s="569" t="e">
        <f>ROUND(AVERAGE(Z16:Z17),1)</f>
        <v>#DIV/0!</v>
      </c>
      <c r="AA9" s="570" t="e">
        <f>ROUND(AVERAGE(AA16:AA17),1)</f>
        <v>#DIV/0!</v>
      </c>
    </row>
    <row r="10" spans="2:34" s="9" customFormat="1" ht="24" customHeight="1">
      <c r="B10" s="20" t="s">
        <v>18</v>
      </c>
      <c r="C10" s="21"/>
      <c r="D10" s="22"/>
      <c r="E10" s="208"/>
      <c r="F10" s="208"/>
      <c r="G10" s="246"/>
      <c r="H10" s="247"/>
      <c r="I10" s="247"/>
      <c r="J10" s="247"/>
      <c r="K10" s="248"/>
      <c r="L10" s="248"/>
      <c r="M10" s="247"/>
      <c r="N10" s="247"/>
      <c r="O10" s="248"/>
      <c r="P10" s="249"/>
      <c r="Q10" s="249"/>
      <c r="R10" s="250"/>
      <c r="S10" s="248"/>
      <c r="T10" s="247"/>
      <c r="U10" s="248"/>
      <c r="V10" s="250"/>
      <c r="W10" s="250"/>
      <c r="X10" s="571"/>
      <c r="Y10" s="571"/>
      <c r="Z10" s="572"/>
      <c r="AA10" s="572"/>
    </row>
    <row r="11" spans="2:34" s="23" customFormat="1" ht="24" customHeight="1">
      <c r="B11" s="89" t="s">
        <v>9</v>
      </c>
      <c r="C11" s="90"/>
      <c r="D11" s="87"/>
      <c r="E11" s="87"/>
      <c r="F11" s="88"/>
      <c r="G11" s="223"/>
      <c r="H11" s="231" t="e">
        <f>H$9+H5</f>
        <v>#DIV/0!</v>
      </c>
      <c r="I11" s="231" t="e">
        <f t="shared" ref="H11:I14" si="0">I$9+I5</f>
        <v>#DIV/0!</v>
      </c>
      <c r="J11" s="231"/>
      <c r="K11" s="225" t="e">
        <f t="shared" ref="K11:O14" si="1">K$9+K5</f>
        <v>#DIV/0!</v>
      </c>
      <c r="L11" s="226" t="e">
        <f t="shared" si="1"/>
        <v>#DIV/0!</v>
      </c>
      <c r="M11" s="230" t="e">
        <f t="shared" si="1"/>
        <v>#DIV/0!</v>
      </c>
      <c r="N11" s="232" t="e">
        <f t="shared" si="1"/>
        <v>#DIV/0!</v>
      </c>
      <c r="O11" s="229" t="e">
        <f t="shared" si="1"/>
        <v>#DIV/0!</v>
      </c>
      <c r="P11" s="227"/>
      <c r="Q11" s="256"/>
      <c r="R11" s="230"/>
      <c r="S11" s="251"/>
      <c r="T11" s="232"/>
      <c r="U11" s="233"/>
      <c r="V11" s="230" t="e">
        <f t="shared" ref="V11:AA14" si="2">V$9+V5</f>
        <v>#DIV/0!</v>
      </c>
      <c r="W11" s="231" t="e">
        <f t="shared" si="2"/>
        <v>#DIV/0!</v>
      </c>
      <c r="X11" s="573" t="e">
        <f t="shared" si="2"/>
        <v>#DIV/0!</v>
      </c>
      <c r="Y11" s="574" t="e">
        <f>Y$9+Y5</f>
        <v>#DIV/0!</v>
      </c>
      <c r="Z11" s="574"/>
      <c r="AA11" s="575"/>
    </row>
    <row r="12" spans="2:34" s="23" customFormat="1" ht="24" customHeight="1">
      <c r="B12" s="37" t="s">
        <v>89</v>
      </c>
      <c r="C12" s="38"/>
      <c r="D12" s="87"/>
      <c r="E12" s="87"/>
      <c r="F12" s="88"/>
      <c r="G12" s="223"/>
      <c r="H12" s="231" t="e">
        <f t="shared" si="0"/>
        <v>#DIV/0!</v>
      </c>
      <c r="I12" s="231" t="e">
        <f t="shared" si="0"/>
        <v>#DIV/0!</v>
      </c>
      <c r="J12" s="231"/>
      <c r="K12" s="251" t="e">
        <f t="shared" si="1"/>
        <v>#DIV/0!</v>
      </c>
      <c r="L12" s="233" t="e">
        <f t="shared" si="1"/>
        <v>#DIV/0!</v>
      </c>
      <c r="M12" s="230" t="e">
        <f t="shared" si="1"/>
        <v>#DIV/0!</v>
      </c>
      <c r="N12" s="232" t="e">
        <f t="shared" si="1"/>
        <v>#DIV/0!</v>
      </c>
      <c r="O12" s="234" t="e">
        <f t="shared" si="1"/>
        <v>#DIV/0!</v>
      </c>
      <c r="P12" s="230"/>
      <c r="Q12" s="260"/>
      <c r="R12" s="230"/>
      <c r="S12" s="251"/>
      <c r="T12" s="232"/>
      <c r="U12" s="233"/>
      <c r="V12" s="230" t="e">
        <f t="shared" si="2"/>
        <v>#DIV/0!</v>
      </c>
      <c r="W12" s="231" t="e">
        <f t="shared" si="2"/>
        <v>#DIV/0!</v>
      </c>
      <c r="X12" s="573" t="e">
        <f t="shared" si="2"/>
        <v>#DIV/0!</v>
      </c>
      <c r="Y12" s="574" t="e">
        <f>Y$9+Y6</f>
        <v>#DIV/0!</v>
      </c>
      <c r="Z12" s="574"/>
      <c r="AA12" s="575"/>
    </row>
    <row r="13" spans="2:34" s="23" customFormat="1" ht="24" customHeight="1">
      <c r="B13" s="14" t="s">
        <v>90</v>
      </c>
      <c r="C13" s="12"/>
      <c r="D13" s="87"/>
      <c r="E13" s="87"/>
      <c r="F13" s="88"/>
      <c r="G13" s="223"/>
      <c r="H13" s="231" t="e">
        <f t="shared" si="0"/>
        <v>#DIV/0!</v>
      </c>
      <c r="I13" s="231" t="e">
        <f t="shared" si="0"/>
        <v>#DIV/0!</v>
      </c>
      <c r="J13" s="224" t="e">
        <f>J$9+J7</f>
        <v>#DIV/0!</v>
      </c>
      <c r="K13" s="251" t="e">
        <f t="shared" si="1"/>
        <v>#DIV/0!</v>
      </c>
      <c r="L13" s="233" t="e">
        <f t="shared" si="1"/>
        <v>#DIV/0!</v>
      </c>
      <c r="M13" s="230" t="e">
        <f t="shared" si="1"/>
        <v>#DIV/0!</v>
      </c>
      <c r="N13" s="232" t="e">
        <f t="shared" si="1"/>
        <v>#DIV/0!</v>
      </c>
      <c r="O13" s="234" t="e">
        <f t="shared" si="1"/>
        <v>#DIV/0!</v>
      </c>
      <c r="P13" s="230"/>
      <c r="Q13" s="260"/>
      <c r="R13" s="230"/>
      <c r="S13" s="251"/>
      <c r="T13" s="232"/>
      <c r="U13" s="233"/>
      <c r="V13" s="230" t="e">
        <f t="shared" si="2"/>
        <v>#DIV/0!</v>
      </c>
      <c r="W13" s="231" t="e">
        <f t="shared" si="2"/>
        <v>#DIV/0!</v>
      </c>
      <c r="X13" s="573" t="e">
        <f t="shared" si="2"/>
        <v>#DIV/0!</v>
      </c>
      <c r="Y13" s="574" t="e">
        <f t="shared" si="2"/>
        <v>#DIV/0!</v>
      </c>
      <c r="Z13" s="574" t="e">
        <f t="shared" si="2"/>
        <v>#DIV/0!</v>
      </c>
      <c r="AA13" s="575" t="e">
        <f t="shared" si="2"/>
        <v>#DIV/0!</v>
      </c>
    </row>
    <row r="14" spans="2:34" s="24" customFormat="1" ht="24" customHeight="1" thickBot="1">
      <c r="B14" s="262" t="s">
        <v>2</v>
      </c>
      <c r="C14" s="263"/>
      <c r="D14" s="209"/>
      <c r="E14" s="209"/>
      <c r="F14" s="210"/>
      <c r="G14" s="264"/>
      <c r="H14" s="265" t="e">
        <f t="shared" si="0"/>
        <v>#DIV/0!</v>
      </c>
      <c r="I14" s="265" t="e">
        <f t="shared" si="0"/>
        <v>#DIV/0!</v>
      </c>
      <c r="J14" s="265"/>
      <c r="K14" s="266" t="e">
        <f t="shared" si="1"/>
        <v>#DIV/0!</v>
      </c>
      <c r="L14" s="267" t="e">
        <f>L$9+L8</f>
        <v>#DIV/0!</v>
      </c>
      <c r="M14" s="259" t="e">
        <f t="shared" si="1"/>
        <v>#DIV/0!</v>
      </c>
      <c r="N14" s="268" t="e">
        <f t="shared" si="1"/>
        <v>#DIV/0!</v>
      </c>
      <c r="O14" s="269" t="e">
        <f t="shared" si="1"/>
        <v>#DIV/0!</v>
      </c>
      <c r="P14" s="259"/>
      <c r="Q14" s="270"/>
      <c r="R14" s="259"/>
      <c r="S14" s="266"/>
      <c r="T14" s="268"/>
      <c r="U14" s="267"/>
      <c r="V14" s="259" t="e">
        <f t="shared" si="2"/>
        <v>#DIV/0!</v>
      </c>
      <c r="W14" s="265" t="e">
        <f t="shared" si="2"/>
        <v>#DIV/0!</v>
      </c>
      <c r="X14" s="576" t="e">
        <f t="shared" si="2"/>
        <v>#DIV/0!</v>
      </c>
      <c r="Y14" s="577" t="e">
        <f t="shared" si="2"/>
        <v>#DIV/0!</v>
      </c>
      <c r="Z14" s="577" t="e">
        <f t="shared" si="2"/>
        <v>#DIV/0!</v>
      </c>
      <c r="AA14" s="578" t="e">
        <f t="shared" si="2"/>
        <v>#DIV/0!</v>
      </c>
    </row>
    <row r="15" spans="2:34" s="9" customFormat="1" ht="24" customHeight="1">
      <c r="B15" s="271" t="s">
        <v>116</v>
      </c>
      <c r="C15" s="21"/>
      <c r="D15" s="22"/>
      <c r="E15" s="208"/>
      <c r="F15" s="208"/>
      <c r="G15" s="20"/>
      <c r="H15" s="329"/>
      <c r="I15" s="329"/>
      <c r="J15" s="329"/>
      <c r="K15" s="329"/>
      <c r="L15" s="329"/>
      <c r="M15" s="329"/>
      <c r="N15" s="329"/>
      <c r="O15" s="329"/>
      <c r="P15" s="329"/>
      <c r="Q15" s="329"/>
      <c r="R15" s="329"/>
      <c r="S15" s="329"/>
      <c r="T15" s="329"/>
      <c r="U15" s="329"/>
      <c r="V15" s="329"/>
      <c r="W15" s="329"/>
      <c r="X15" s="371"/>
      <c r="Y15" s="371"/>
      <c r="Z15" s="371"/>
      <c r="AA15" s="371"/>
      <c r="AB15" s="52"/>
      <c r="AC15" s="52"/>
      <c r="AD15" s="52"/>
      <c r="AE15" s="52"/>
      <c r="AF15" s="52"/>
      <c r="AG15" s="52"/>
    </row>
    <row r="16" spans="2:34" s="53" customFormat="1" ht="18.75" customHeight="1">
      <c r="B16" s="272" t="s">
        <v>27</v>
      </c>
      <c r="C16" s="273"/>
      <c r="D16" s="300"/>
      <c r="E16" s="300"/>
      <c r="F16" s="301"/>
      <c r="G16" s="274"/>
      <c r="H16" s="275"/>
      <c r="I16" s="275"/>
      <c r="J16" s="275"/>
      <c r="K16" s="283"/>
      <c r="L16" s="277"/>
      <c r="M16" s="278"/>
      <c r="N16" s="279"/>
      <c r="O16" s="280"/>
      <c r="P16" s="281"/>
      <c r="Q16" s="282"/>
      <c r="R16" s="281"/>
      <c r="S16" s="283"/>
      <c r="T16" s="279"/>
      <c r="U16" s="277"/>
      <c r="V16" s="278"/>
      <c r="W16" s="280"/>
      <c r="X16" s="618"/>
      <c r="Y16" s="619"/>
      <c r="Z16" s="620"/>
      <c r="AA16" s="621"/>
      <c r="AB16" s="214"/>
      <c r="AC16" s="214"/>
      <c r="AD16" s="214"/>
      <c r="AE16" s="214"/>
      <c r="AF16" s="214"/>
      <c r="AG16" s="214"/>
      <c r="AH16" s="214"/>
    </row>
    <row r="17" spans="1:48" s="53" customFormat="1" ht="18.75" customHeight="1">
      <c r="B17" s="284" t="s">
        <v>196</v>
      </c>
      <c r="C17" s="284"/>
      <c r="D17" s="302"/>
      <c r="E17" s="302"/>
      <c r="F17" s="303"/>
      <c r="G17" s="285"/>
      <c r="H17" s="286"/>
      <c r="I17" s="286"/>
      <c r="J17" s="286"/>
      <c r="K17" s="294"/>
      <c r="L17" s="288"/>
      <c r="M17" s="289"/>
      <c r="N17" s="290"/>
      <c r="O17" s="291"/>
      <c r="P17" s="292"/>
      <c r="Q17" s="293"/>
      <c r="R17" s="292"/>
      <c r="S17" s="294"/>
      <c r="T17" s="290"/>
      <c r="U17" s="288"/>
      <c r="V17" s="289"/>
      <c r="W17" s="328"/>
      <c r="X17" s="620"/>
      <c r="Y17" s="619"/>
      <c r="Z17" s="620"/>
      <c r="AA17" s="621"/>
      <c r="AB17" s="214"/>
      <c r="AC17" s="214"/>
      <c r="AD17" s="214"/>
      <c r="AE17" s="214"/>
      <c r="AF17" s="214"/>
      <c r="AG17" s="214"/>
      <c r="AH17" s="214"/>
    </row>
    <row r="18" spans="1:48" s="53" customFormat="1" ht="18.75" customHeight="1">
      <c r="B18" s="253"/>
      <c r="C18" s="253"/>
      <c r="D18" s="304"/>
      <c r="E18" s="304"/>
      <c r="F18" s="465"/>
      <c r="G18" s="464"/>
      <c r="H18" s="216"/>
      <c r="I18" s="216"/>
      <c r="J18" s="216"/>
      <c r="K18" s="222"/>
      <c r="L18" s="460"/>
      <c r="M18" s="458"/>
      <c r="N18" s="219"/>
      <c r="O18" s="435"/>
      <c r="P18" s="296"/>
      <c r="Q18" s="460"/>
      <c r="R18" s="296"/>
      <c r="S18" s="222"/>
      <c r="T18" s="219"/>
      <c r="U18" s="460"/>
      <c r="V18" s="458"/>
      <c r="W18" s="435"/>
      <c r="X18" s="622"/>
      <c r="Y18" s="623"/>
      <c r="Z18" s="623"/>
      <c r="AA18" s="624"/>
      <c r="AB18" s="455"/>
      <c r="AC18" s="455"/>
      <c r="AD18" s="455"/>
      <c r="AE18" s="455"/>
      <c r="AF18" s="455"/>
      <c r="AG18" s="455"/>
      <c r="AH18" s="455"/>
    </row>
    <row r="19" spans="1:48" s="53" customFormat="1" ht="18.75" customHeight="1">
      <c r="B19" s="253"/>
      <c r="C19" s="253"/>
      <c r="D19" s="304"/>
      <c r="E19" s="304"/>
      <c r="F19" s="465"/>
      <c r="G19" s="464"/>
      <c r="H19" s="216"/>
      <c r="I19" s="216"/>
      <c r="J19" s="216"/>
      <c r="K19" s="222"/>
      <c r="L19" s="460"/>
      <c r="M19" s="458"/>
      <c r="N19" s="219"/>
      <c r="O19" s="435"/>
      <c r="P19" s="296"/>
      <c r="Q19" s="460"/>
      <c r="R19" s="296"/>
      <c r="S19" s="222"/>
      <c r="T19" s="219"/>
      <c r="U19" s="460"/>
      <c r="V19" s="458"/>
      <c r="W19" s="435"/>
      <c r="X19" s="622"/>
      <c r="Y19" s="623"/>
      <c r="Z19" s="623"/>
      <c r="AA19" s="624"/>
      <c r="AB19" s="455"/>
      <c r="AC19" s="455"/>
      <c r="AD19" s="455"/>
      <c r="AE19" s="455"/>
      <c r="AF19" s="455"/>
      <c r="AG19" s="455"/>
      <c r="AH19" s="455"/>
    </row>
    <row r="20" spans="1:48">
      <c r="B20" s="449"/>
      <c r="C20" s="449"/>
      <c r="D20" s="456"/>
      <c r="E20" s="456"/>
      <c r="F20" s="466"/>
      <c r="G20" s="459"/>
      <c r="H20" s="617"/>
      <c r="I20" s="617"/>
      <c r="J20" s="617"/>
      <c r="K20" s="628"/>
      <c r="L20" s="461"/>
      <c r="M20" s="462"/>
      <c r="N20" s="457"/>
      <c r="O20" s="463"/>
      <c r="P20" s="462"/>
      <c r="Q20" s="463"/>
      <c r="R20" s="629"/>
      <c r="S20" s="628"/>
      <c r="T20" s="457"/>
      <c r="U20" s="461"/>
      <c r="V20" s="462"/>
      <c r="W20" s="463"/>
      <c r="X20" s="625"/>
      <c r="Y20" s="626"/>
      <c r="Z20" s="626"/>
      <c r="AA20" s="627"/>
    </row>
    <row r="21" spans="1:48">
      <c r="B21" s="254"/>
    </row>
    <row r="28" spans="1:48" ht="18.75" customHeight="1"/>
    <row r="29" spans="1:48">
      <c r="A29" s="322"/>
      <c r="B29" s="322"/>
      <c r="C29" s="322"/>
      <c r="D29" s="323"/>
      <c r="E29" s="323"/>
      <c r="F29" s="323"/>
      <c r="G29" s="322"/>
      <c r="H29" s="322"/>
      <c r="I29" s="322"/>
      <c r="J29" s="322"/>
      <c r="K29" s="322"/>
      <c r="L29" s="324"/>
      <c r="M29" s="322"/>
      <c r="N29" s="325"/>
      <c r="O29" s="322"/>
      <c r="P29" s="326"/>
      <c r="Q29" s="326"/>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row>
  </sheetData>
  <mergeCells count="32">
    <mergeCell ref="X1:AA1"/>
    <mergeCell ref="X2:Y2"/>
    <mergeCell ref="R1:U1"/>
    <mergeCell ref="V1:W1"/>
    <mergeCell ref="D2:D3"/>
    <mergeCell ref="E2:E3"/>
    <mergeCell ref="F2:F3"/>
    <mergeCell ref="G2:G3"/>
    <mergeCell ref="H2:H3"/>
    <mergeCell ref="I2:I3"/>
    <mergeCell ref="J2:J3"/>
    <mergeCell ref="G1:L1"/>
    <mergeCell ref="M1:O1"/>
    <mergeCell ref="P1:Q1"/>
    <mergeCell ref="K2:K3"/>
    <mergeCell ref="Q2:Q3"/>
    <mergeCell ref="Z4:AA4"/>
    <mergeCell ref="B1:B3"/>
    <mergeCell ref="C1:C3"/>
    <mergeCell ref="N2:N3"/>
    <mergeCell ref="T2:T3"/>
    <mergeCell ref="U2:U3"/>
    <mergeCell ref="L2:L3"/>
    <mergeCell ref="V2:V3"/>
    <mergeCell ref="W2:W3"/>
    <mergeCell ref="D1:F1"/>
    <mergeCell ref="M2:M3"/>
    <mergeCell ref="S2:S3"/>
    <mergeCell ref="O2:O3"/>
    <mergeCell ref="P2:P3"/>
    <mergeCell ref="R2:R3"/>
    <mergeCell ref="Z2:AA2"/>
  </mergeCells>
  <printOptions horizontalCentered="1" verticalCentered="1"/>
  <pageMargins left="0.15748031496062992" right="0.15748031496062992" top="0.74803149606299213" bottom="0.31496062992125984" header="0.51181102362204722" footer="0.19685039370078741"/>
  <pageSetup scale="50" orientation="landscape" r:id="rId1"/>
  <headerFooter alignWithMargins="0">
    <oddHeader>&amp;A</oddHead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H29"/>
  <sheetViews>
    <sheetView view="pageBreakPreview" zoomScale="65" zoomScaleNormal="65" zoomScaleSheetLayoutView="65" workbookViewId="0">
      <pane ySplit="12" topLeftCell="A13" activePane="bottomLeft" state="frozen"/>
      <selection pane="bottomLeft" activeCell="B14" sqref="B14"/>
    </sheetView>
  </sheetViews>
  <sheetFormatPr defaultColWidth="8.6640625" defaultRowHeight="18.75" customHeight="1"/>
  <cols>
    <col min="1" max="1" width="8.6640625" style="6"/>
    <col min="2" max="2" width="12.109375" style="6" customWidth="1"/>
    <col min="3" max="3" width="14.33203125" style="6" customWidth="1"/>
    <col min="4" max="6" width="4.33203125" style="6" customWidth="1"/>
    <col min="7" max="7" width="19.44140625" style="6" customWidth="1"/>
    <col min="8" max="8" width="10" style="6" customWidth="1"/>
    <col min="9" max="12" width="8.6640625" style="6" customWidth="1"/>
    <col min="13" max="13" width="9" style="6" customWidth="1"/>
    <col min="14" max="14" width="8.6640625" style="6" customWidth="1"/>
    <col min="15" max="15" width="11.5546875" style="6" customWidth="1"/>
    <col min="16" max="17" width="11.33203125" style="28" bestFit="1" customWidth="1"/>
    <col min="18" max="18" width="8.6640625" style="6" customWidth="1"/>
    <col min="19" max="19" width="10.33203125" style="6" customWidth="1"/>
    <col min="20" max="21" width="8.6640625" style="6" customWidth="1"/>
    <col min="22" max="22" width="11.5546875" style="6" customWidth="1"/>
    <col min="23" max="23" width="10" style="6" customWidth="1"/>
    <col min="24" max="24" width="9.6640625" style="201" customWidth="1"/>
    <col min="25" max="25" width="9.44140625" style="201" customWidth="1"/>
    <col min="26" max="16384" width="8.6640625" style="6"/>
  </cols>
  <sheetData>
    <row r="1" spans="1:34" s="29" customFormat="1" ht="18.75" customHeight="1">
      <c r="B1" s="672" t="s">
        <v>10</v>
      </c>
      <c r="C1" s="715" t="s">
        <v>126</v>
      </c>
      <c r="D1" s="675" t="s">
        <v>127</v>
      </c>
      <c r="E1" s="675"/>
      <c r="F1" s="710"/>
      <c r="G1" s="702" t="s">
        <v>22</v>
      </c>
      <c r="H1" s="703"/>
      <c r="I1" s="703"/>
      <c r="J1" s="703"/>
      <c r="K1" s="703"/>
      <c r="L1" s="703"/>
      <c r="M1" s="700" t="s">
        <v>19</v>
      </c>
      <c r="N1" s="701"/>
      <c r="O1" s="702"/>
      <c r="P1" s="711" t="s">
        <v>123</v>
      </c>
      <c r="Q1" s="712"/>
      <c r="R1" s="700" t="s">
        <v>122</v>
      </c>
      <c r="S1" s="701"/>
      <c r="T1" s="701"/>
      <c r="U1" s="702"/>
      <c r="V1" s="703" t="s">
        <v>20</v>
      </c>
      <c r="W1" s="703"/>
      <c r="X1" s="720" t="s">
        <v>118</v>
      </c>
      <c r="Y1" s="721"/>
      <c r="Z1" s="721"/>
      <c r="AA1" s="722"/>
    </row>
    <row r="2" spans="1:34" s="194" customFormat="1" ht="27" customHeight="1">
      <c r="B2" s="673"/>
      <c r="C2" s="716"/>
      <c r="D2" s="704" t="s">
        <v>175</v>
      </c>
      <c r="E2" s="704" t="s">
        <v>178</v>
      </c>
      <c r="F2" s="718" t="s">
        <v>21</v>
      </c>
      <c r="G2" s="706" t="s">
        <v>113</v>
      </c>
      <c r="H2" s="708" t="s">
        <v>7</v>
      </c>
      <c r="I2" s="680" t="s">
        <v>3</v>
      </c>
      <c r="J2" s="680" t="s">
        <v>4</v>
      </c>
      <c r="K2" s="713" t="s">
        <v>0</v>
      </c>
      <c r="L2" s="682" t="s">
        <v>5</v>
      </c>
      <c r="M2" s="686" t="s">
        <v>17</v>
      </c>
      <c r="N2" s="678" t="s">
        <v>6</v>
      </c>
      <c r="O2" s="688" t="s">
        <v>8</v>
      </c>
      <c r="P2" s="690" t="s">
        <v>125</v>
      </c>
      <c r="Q2" s="682" t="s">
        <v>124</v>
      </c>
      <c r="R2" s="692" t="s">
        <v>12</v>
      </c>
      <c r="S2" s="680" t="s">
        <v>11</v>
      </c>
      <c r="T2" s="680" t="s">
        <v>13</v>
      </c>
      <c r="U2" s="682" t="s">
        <v>14</v>
      </c>
      <c r="V2" s="684" t="s">
        <v>15</v>
      </c>
      <c r="W2" s="680" t="s">
        <v>16</v>
      </c>
      <c r="X2" s="725" t="s">
        <v>114</v>
      </c>
      <c r="Y2" s="726"/>
      <c r="Z2" s="723" t="s">
        <v>115</v>
      </c>
      <c r="AA2" s="724"/>
    </row>
    <row r="3" spans="1:34" s="194" customFormat="1" ht="34.5" customHeight="1" thickBot="1">
      <c r="B3" s="674"/>
      <c r="C3" s="717"/>
      <c r="D3" s="705"/>
      <c r="E3" s="705"/>
      <c r="F3" s="719"/>
      <c r="G3" s="707"/>
      <c r="H3" s="709"/>
      <c r="I3" s="681"/>
      <c r="J3" s="681"/>
      <c r="K3" s="714"/>
      <c r="L3" s="683"/>
      <c r="M3" s="687"/>
      <c r="N3" s="679"/>
      <c r="O3" s="689"/>
      <c r="P3" s="691"/>
      <c r="Q3" s="683"/>
      <c r="R3" s="691"/>
      <c r="S3" s="681"/>
      <c r="T3" s="681"/>
      <c r="U3" s="683"/>
      <c r="V3" s="685"/>
      <c r="W3" s="681"/>
      <c r="X3" s="443" t="s">
        <v>117</v>
      </c>
      <c r="Y3" s="444" t="s">
        <v>131</v>
      </c>
      <c r="Z3" s="447" t="s">
        <v>117</v>
      </c>
      <c r="AA3" s="445" t="s">
        <v>131</v>
      </c>
    </row>
    <row r="4" spans="1:34" s="53" customFormat="1" ht="21.9" customHeight="1">
      <c r="B4" s="601" t="s">
        <v>27</v>
      </c>
      <c r="C4" s="602"/>
      <c r="D4" s="615"/>
      <c r="E4" s="615"/>
      <c r="F4" s="616"/>
      <c r="G4" s="274"/>
      <c r="H4" s="275"/>
      <c r="I4" s="275"/>
      <c r="J4" s="275"/>
      <c r="K4" s="276"/>
      <c r="L4" s="277"/>
      <c r="M4" s="278"/>
      <c r="N4" s="279"/>
      <c r="O4" s="280"/>
      <c r="P4" s="281"/>
      <c r="Q4" s="282"/>
      <c r="R4" s="281"/>
      <c r="S4" s="283"/>
      <c r="T4" s="279"/>
      <c r="U4" s="277"/>
      <c r="V4" s="278"/>
      <c r="W4" s="280"/>
      <c r="X4" s="372"/>
      <c r="Y4" s="579"/>
      <c r="Z4" s="437"/>
      <c r="AA4" s="373"/>
      <c r="AB4" s="214"/>
      <c r="AC4" s="214"/>
      <c r="AD4" s="214"/>
      <c r="AE4" s="214"/>
      <c r="AF4" s="214"/>
      <c r="AG4" s="214"/>
      <c r="AH4" s="214"/>
    </row>
    <row r="5" spans="1:34" s="53" customFormat="1" ht="21.9" customHeight="1" thickBot="1">
      <c r="B5" s="603" t="s">
        <v>196</v>
      </c>
      <c r="C5" s="284"/>
      <c r="D5" s="302"/>
      <c r="E5" s="302"/>
      <c r="F5" s="604"/>
      <c r="G5" s="285"/>
      <c r="H5" s="286"/>
      <c r="I5" s="286"/>
      <c r="J5" s="286"/>
      <c r="K5" s="287"/>
      <c r="L5" s="288"/>
      <c r="M5" s="289"/>
      <c r="N5" s="290"/>
      <c r="O5" s="291"/>
      <c r="P5" s="292"/>
      <c r="Q5" s="293"/>
      <c r="R5" s="292"/>
      <c r="S5" s="294"/>
      <c r="T5" s="290"/>
      <c r="U5" s="288"/>
      <c r="V5" s="289"/>
      <c r="W5" s="328"/>
      <c r="X5" s="374"/>
      <c r="Y5" s="579"/>
      <c r="Z5" s="437"/>
      <c r="AA5" s="373"/>
      <c r="AB5" s="214"/>
      <c r="AC5" s="214"/>
      <c r="AD5" s="214"/>
      <c r="AE5" s="214"/>
      <c r="AF5" s="214"/>
      <c r="AG5" s="214"/>
      <c r="AH5" s="214"/>
    </row>
    <row r="6" spans="1:34" s="45" customFormat="1" ht="21.9" customHeight="1" thickBot="1">
      <c r="B6" s="580" t="s">
        <v>210</v>
      </c>
      <c r="C6" s="581"/>
      <c r="D6" s="581"/>
      <c r="E6" s="581"/>
      <c r="F6" s="582"/>
      <c r="G6" s="583"/>
      <c r="H6" s="581"/>
      <c r="I6" s="581"/>
      <c r="J6" s="581"/>
      <c r="K6" s="584"/>
      <c r="L6" s="585"/>
      <c r="M6" s="583"/>
      <c r="N6" s="586"/>
      <c r="O6" s="587"/>
      <c r="P6" s="588"/>
      <c r="Q6" s="589"/>
      <c r="R6" s="590"/>
      <c r="S6" s="584"/>
      <c r="T6" s="586"/>
      <c r="U6" s="585"/>
      <c r="V6" s="583"/>
      <c r="W6" s="581"/>
      <c r="X6" s="591"/>
      <c r="Y6" s="592"/>
      <c r="Z6" s="592"/>
      <c r="AA6" s="593"/>
    </row>
    <row r="7" spans="1:34" s="53" customFormat="1" ht="21.9" customHeight="1">
      <c r="B7" s="605" t="s">
        <v>27</v>
      </c>
      <c r="C7" s="306"/>
      <c r="D7" s="433"/>
      <c r="E7" s="433"/>
      <c r="F7" s="606"/>
      <c r="G7" s="308"/>
      <c r="H7" s="309"/>
      <c r="I7" s="309"/>
      <c r="J7" s="309"/>
      <c r="K7" s="310"/>
      <c r="L7" s="311"/>
      <c r="M7" s="312"/>
      <c r="N7" s="313"/>
      <c r="O7" s="314"/>
      <c r="P7" s="315"/>
      <c r="Q7" s="434"/>
      <c r="R7" s="315"/>
      <c r="S7" s="318"/>
      <c r="T7" s="313"/>
      <c r="U7" s="311"/>
      <c r="V7" s="312"/>
      <c r="W7" s="314"/>
      <c r="X7" s="338"/>
      <c r="Y7" s="446"/>
      <c r="Z7" s="339"/>
      <c r="AA7" s="340"/>
      <c r="AB7" s="214"/>
      <c r="AC7" s="214"/>
      <c r="AD7" s="214"/>
      <c r="AE7" s="214"/>
      <c r="AF7" s="214"/>
      <c r="AG7" s="214"/>
      <c r="AH7" s="214"/>
    </row>
    <row r="8" spans="1:34" s="53" customFormat="1" ht="21.9" customHeight="1" thickBot="1">
      <c r="B8" s="607" t="s">
        <v>196</v>
      </c>
      <c r="C8" s="253"/>
      <c r="D8" s="304"/>
      <c r="E8" s="304"/>
      <c r="F8" s="465"/>
      <c r="G8" s="298"/>
      <c r="H8" s="216"/>
      <c r="I8" s="216"/>
      <c r="J8" s="216"/>
      <c r="K8" s="213"/>
      <c r="L8" s="217"/>
      <c r="M8" s="218"/>
      <c r="N8" s="219"/>
      <c r="O8" s="220"/>
      <c r="P8" s="221"/>
      <c r="Q8" s="261"/>
      <c r="R8" s="221"/>
      <c r="S8" s="222"/>
      <c r="T8" s="219"/>
      <c r="U8" s="217"/>
      <c r="V8" s="218"/>
      <c r="W8" s="435"/>
      <c r="X8" s="436"/>
      <c r="Y8" s="446"/>
      <c r="Z8" s="339"/>
      <c r="AA8" s="340"/>
      <c r="AB8" s="214"/>
      <c r="AC8" s="214"/>
      <c r="AD8" s="214"/>
      <c r="AE8" s="214"/>
      <c r="AF8" s="214"/>
      <c r="AG8" s="214"/>
      <c r="AH8" s="214"/>
    </row>
    <row r="9" spans="1:34" s="45" customFormat="1" ht="21.9" customHeight="1" thickBot="1">
      <c r="B9" s="580" t="s">
        <v>209</v>
      </c>
      <c r="C9" s="581"/>
      <c r="D9" s="581"/>
      <c r="E9" s="581"/>
      <c r="F9" s="582"/>
      <c r="G9" s="583"/>
      <c r="H9" s="581"/>
      <c r="I9" s="581"/>
      <c r="J9" s="581"/>
      <c r="K9" s="584"/>
      <c r="L9" s="585"/>
      <c r="M9" s="583"/>
      <c r="N9" s="586"/>
      <c r="O9" s="587"/>
      <c r="P9" s="588"/>
      <c r="Q9" s="589"/>
      <c r="R9" s="590"/>
      <c r="S9" s="584"/>
      <c r="T9" s="586"/>
      <c r="U9" s="585"/>
      <c r="V9" s="583"/>
      <c r="W9" s="581"/>
      <c r="X9" s="591"/>
      <c r="Y9" s="592"/>
      <c r="Z9" s="592"/>
      <c r="AA9" s="593"/>
    </row>
    <row r="10" spans="1:34" s="86" customFormat="1" ht="21.9" customHeight="1">
      <c r="B10" s="605" t="s">
        <v>27</v>
      </c>
      <c r="C10" s="306"/>
      <c r="D10" s="307"/>
      <c r="E10" s="307"/>
      <c r="F10" s="608"/>
      <c r="G10" s="308"/>
      <c r="H10" s="309"/>
      <c r="I10" s="309"/>
      <c r="J10" s="309"/>
      <c r="K10" s="310"/>
      <c r="L10" s="311"/>
      <c r="M10" s="312"/>
      <c r="N10" s="313"/>
      <c r="O10" s="314"/>
      <c r="P10" s="315"/>
      <c r="Q10" s="316"/>
      <c r="R10" s="317"/>
      <c r="S10" s="318"/>
      <c r="T10" s="313"/>
      <c r="U10" s="311"/>
      <c r="V10" s="312"/>
      <c r="W10" s="314"/>
      <c r="X10" s="338"/>
      <c r="Y10" s="446"/>
      <c r="Z10" s="339"/>
      <c r="AA10" s="340"/>
    </row>
    <row r="11" spans="1:34" s="86" customFormat="1" ht="21.9" customHeight="1" thickBot="1">
      <c r="B11" s="607" t="s">
        <v>196</v>
      </c>
      <c r="C11" s="253"/>
      <c r="D11" s="319"/>
      <c r="E11" s="319"/>
      <c r="F11" s="609"/>
      <c r="G11" s="298"/>
      <c r="H11" s="216"/>
      <c r="I11" s="216"/>
      <c r="J11" s="216"/>
      <c r="K11" s="213"/>
      <c r="L11" s="217"/>
      <c r="M11" s="218"/>
      <c r="N11" s="219"/>
      <c r="O11" s="220"/>
      <c r="P11" s="221"/>
      <c r="Q11" s="320"/>
      <c r="R11" s="296"/>
      <c r="S11" s="222"/>
      <c r="T11" s="219"/>
      <c r="U11" s="217"/>
      <c r="V11" s="218"/>
      <c r="W11" s="220"/>
      <c r="X11" s="338"/>
      <c r="Y11" s="446"/>
      <c r="Z11" s="339"/>
      <c r="AA11" s="340"/>
    </row>
    <row r="12" spans="1:34" s="45" customFormat="1" ht="21.9" customHeight="1" thickBot="1">
      <c r="B12" s="580" t="s">
        <v>208</v>
      </c>
      <c r="C12" s="581"/>
      <c r="D12" s="581"/>
      <c r="E12" s="581"/>
      <c r="F12" s="582"/>
      <c r="G12" s="583"/>
      <c r="H12" s="581"/>
      <c r="I12" s="581"/>
      <c r="J12" s="581"/>
      <c r="K12" s="584"/>
      <c r="L12" s="585"/>
      <c r="M12" s="583"/>
      <c r="N12" s="586"/>
      <c r="O12" s="587"/>
      <c r="P12" s="588"/>
      <c r="Q12" s="589"/>
      <c r="R12" s="590"/>
      <c r="S12" s="584"/>
      <c r="T12" s="586"/>
      <c r="U12" s="585"/>
      <c r="V12" s="583"/>
      <c r="W12" s="581"/>
      <c r="X12" s="591"/>
      <c r="Y12" s="592"/>
      <c r="Z12" s="592"/>
      <c r="AA12" s="593"/>
    </row>
    <row r="13" spans="1:34" ht="12.75" customHeight="1">
      <c r="D13" s="305"/>
      <c r="E13" s="305"/>
      <c r="F13" s="305"/>
      <c r="G13" s="297"/>
      <c r="V13" s="202"/>
      <c r="W13" s="202"/>
      <c r="X13" s="376"/>
      <c r="Y13" s="376"/>
    </row>
    <row r="14" spans="1:34" s="25" customFormat="1" ht="22.5" customHeight="1">
      <c r="A14" s="321"/>
      <c r="B14" s="614"/>
      <c r="C14" s="327" t="s">
        <v>23</v>
      </c>
      <c r="D14" s="630"/>
      <c r="E14" s="379"/>
      <c r="F14" s="380"/>
      <c r="G14" s="467"/>
      <c r="H14" s="468"/>
      <c r="I14" s="468"/>
      <c r="J14" s="468"/>
      <c r="K14" s="469"/>
      <c r="L14" s="470"/>
      <c r="M14" s="471"/>
      <c r="N14" s="375"/>
      <c r="O14" s="472"/>
      <c r="P14" s="473"/>
      <c r="Q14" s="470"/>
      <c r="R14" s="473"/>
      <c r="S14" s="474"/>
      <c r="T14" s="375"/>
      <c r="U14" s="470"/>
      <c r="V14" s="471"/>
      <c r="W14" s="472"/>
      <c r="X14" s="475"/>
      <c r="Y14" s="448"/>
      <c r="Z14" s="449"/>
      <c r="AA14" s="452"/>
    </row>
    <row r="15" spans="1:34" s="25" customFormat="1" ht="22.5" customHeight="1">
      <c r="B15" s="221"/>
      <c r="C15" s="299" t="s">
        <v>24</v>
      </c>
      <c r="D15" s="304"/>
      <c r="E15" s="304"/>
      <c r="F15" s="465"/>
      <c r="G15" s="298"/>
      <c r="H15" s="216"/>
      <c r="I15" s="216"/>
      <c r="J15" s="216"/>
      <c r="K15" s="213"/>
      <c r="L15" s="217"/>
      <c r="M15" s="218"/>
      <c r="N15" s="219"/>
      <c r="O15" s="220"/>
      <c r="P15" s="221"/>
      <c r="Q15" s="261"/>
      <c r="R15" s="221"/>
      <c r="S15" s="222"/>
      <c r="T15" s="219"/>
      <c r="U15" s="217"/>
      <c r="V15" s="218"/>
      <c r="W15" s="220"/>
      <c r="X15" s="341"/>
      <c r="Y15" s="342"/>
      <c r="Z15" s="450"/>
      <c r="AA15" s="453"/>
      <c r="AB15" s="215"/>
      <c r="AC15" s="215"/>
      <c r="AD15" s="215"/>
      <c r="AE15" s="215"/>
      <c r="AF15" s="215"/>
      <c r="AG15" s="215"/>
      <c r="AH15" s="215"/>
    </row>
    <row r="16" spans="1:34" s="331" customFormat="1" ht="12.75" customHeight="1">
      <c r="B16" s="610"/>
      <c r="C16" s="611"/>
      <c r="D16" s="612"/>
      <c r="E16" s="612"/>
      <c r="F16" s="613"/>
      <c r="G16" s="334"/>
      <c r="H16" s="335"/>
      <c r="I16" s="335"/>
      <c r="J16" s="335"/>
      <c r="K16" s="336"/>
      <c r="L16" s="261"/>
      <c r="M16" s="335"/>
      <c r="N16" s="337"/>
      <c r="O16" s="335"/>
      <c r="P16" s="261"/>
      <c r="Q16" s="261"/>
      <c r="R16" s="261"/>
      <c r="S16" s="261"/>
      <c r="T16" s="337"/>
      <c r="U16" s="261"/>
      <c r="V16" s="335"/>
      <c r="W16" s="335"/>
      <c r="X16" s="377"/>
      <c r="Y16" s="378"/>
      <c r="Z16" s="332"/>
      <c r="AA16" s="333"/>
      <c r="AB16" s="333"/>
      <c r="AC16" s="333"/>
      <c r="AD16" s="333"/>
      <c r="AE16" s="333"/>
      <c r="AF16" s="333"/>
      <c r="AG16" s="333"/>
      <c r="AH16" s="333"/>
    </row>
    <row r="17" spans="1:34" s="25" customFormat="1" ht="21.75" customHeight="1">
      <c r="A17" s="321"/>
      <c r="B17" s="614"/>
      <c r="C17" s="327" t="s">
        <v>23</v>
      </c>
      <c r="D17" s="630"/>
      <c r="E17" s="379"/>
      <c r="F17" s="380"/>
      <c r="G17" s="476"/>
      <c r="H17" s="477"/>
      <c r="I17" s="477"/>
      <c r="J17" s="477"/>
      <c r="K17" s="478"/>
      <c r="L17" s="479"/>
      <c r="M17" s="480"/>
      <c r="N17" s="481"/>
      <c r="O17" s="482"/>
      <c r="P17" s="483"/>
      <c r="Q17" s="479"/>
      <c r="R17" s="483"/>
      <c r="S17" s="484"/>
      <c r="T17" s="481"/>
      <c r="U17" s="479"/>
      <c r="V17" s="480"/>
      <c r="W17" s="482"/>
      <c r="X17" s="485"/>
      <c r="Y17" s="451"/>
      <c r="Z17" s="449"/>
      <c r="AA17" s="452"/>
    </row>
    <row r="18" spans="1:34" s="25" customFormat="1" ht="21.75" customHeight="1">
      <c r="B18" s="221"/>
      <c r="C18" s="299" t="s">
        <v>24</v>
      </c>
      <c r="D18" s="304"/>
      <c r="E18" s="304"/>
      <c r="F18" s="465"/>
      <c r="G18" s="255"/>
      <c r="H18" s="216"/>
      <c r="I18" s="216"/>
      <c r="J18" s="216"/>
      <c r="K18" s="213"/>
      <c r="L18" s="217"/>
      <c r="M18" s="218"/>
      <c r="N18" s="219"/>
      <c r="O18" s="220"/>
      <c r="P18" s="221"/>
      <c r="Q18" s="261"/>
      <c r="R18" s="221"/>
      <c r="S18" s="222"/>
      <c r="T18" s="219"/>
      <c r="U18" s="217"/>
      <c r="V18" s="218"/>
      <c r="W18" s="220"/>
      <c r="X18" s="341"/>
      <c r="Y18" s="342"/>
      <c r="Z18" s="450"/>
      <c r="AA18" s="454"/>
      <c r="AB18" s="200"/>
      <c r="AC18" s="200"/>
      <c r="AD18" s="200"/>
      <c r="AE18" s="200"/>
      <c r="AF18" s="200"/>
      <c r="AG18" s="200"/>
      <c r="AH18" s="200"/>
    </row>
    <row r="19" spans="1:34" ht="12.75" customHeight="1">
      <c r="D19" s="305"/>
      <c r="E19" s="305"/>
      <c r="F19" s="305"/>
      <c r="G19" s="297"/>
      <c r="V19" s="202"/>
      <c r="W19" s="202"/>
      <c r="X19" s="376"/>
      <c r="Y19" s="376"/>
    </row>
    <row r="20" spans="1:34" s="25" customFormat="1" ht="18.75" customHeight="1">
      <c r="A20" s="321"/>
      <c r="B20" s="614"/>
      <c r="C20" s="327" t="s">
        <v>136</v>
      </c>
      <c r="D20" s="630"/>
      <c r="E20" s="379"/>
      <c r="F20" s="380"/>
      <c r="G20" s="467"/>
      <c r="H20" s="468"/>
      <c r="I20" s="468"/>
      <c r="J20" s="468"/>
      <c r="K20" s="469"/>
      <c r="L20" s="470"/>
      <c r="M20" s="471"/>
      <c r="N20" s="375"/>
      <c r="O20" s="472"/>
      <c r="P20" s="473"/>
      <c r="Q20" s="470"/>
      <c r="R20" s="473"/>
      <c r="S20" s="474"/>
      <c r="T20" s="375"/>
      <c r="U20" s="470"/>
      <c r="V20" s="471"/>
      <c r="W20" s="472"/>
      <c r="X20" s="475"/>
      <c r="Y20" s="448"/>
      <c r="Z20" s="449"/>
      <c r="AA20" s="598"/>
    </row>
    <row r="21" spans="1:34" s="25" customFormat="1" ht="18.75" customHeight="1">
      <c r="A21" s="321"/>
      <c r="B21" s="221"/>
      <c r="C21" s="299" t="s">
        <v>23</v>
      </c>
      <c r="D21" s="304"/>
      <c r="E21" s="304"/>
      <c r="F21" s="465"/>
      <c r="G21" s="467"/>
      <c r="H21" s="468"/>
      <c r="I21" s="468"/>
      <c r="J21" s="468"/>
      <c r="K21" s="469"/>
      <c r="L21" s="470"/>
      <c r="M21" s="471"/>
      <c r="N21" s="375"/>
      <c r="O21" s="472"/>
      <c r="P21" s="473"/>
      <c r="Q21" s="470"/>
      <c r="R21" s="473"/>
      <c r="S21" s="474"/>
      <c r="T21" s="375"/>
      <c r="U21" s="470"/>
      <c r="V21" s="471"/>
      <c r="W21" s="472"/>
      <c r="X21" s="475"/>
      <c r="Y21" s="448"/>
      <c r="Z21" s="600"/>
      <c r="AA21" s="599"/>
    </row>
    <row r="22" spans="1:34" s="25" customFormat="1" ht="18.75" customHeight="1">
      <c r="A22" s="321"/>
      <c r="B22" s="221"/>
      <c r="C22" s="330" t="s">
        <v>24</v>
      </c>
      <c r="D22" s="631"/>
      <c r="E22" s="486"/>
      <c r="F22" s="487"/>
      <c r="G22" s="467"/>
      <c r="H22" s="468"/>
      <c r="I22" s="468"/>
      <c r="J22" s="468"/>
      <c r="K22" s="469"/>
      <c r="L22" s="470"/>
      <c r="M22" s="471"/>
      <c r="N22" s="375"/>
      <c r="O22" s="472"/>
      <c r="P22" s="473"/>
      <c r="Q22" s="470"/>
      <c r="R22" s="473"/>
      <c r="S22" s="474"/>
      <c r="T22" s="375"/>
      <c r="U22" s="470"/>
      <c r="V22" s="471"/>
      <c r="W22" s="472"/>
      <c r="X22" s="475"/>
      <c r="Y22" s="448"/>
      <c r="Z22" s="449"/>
      <c r="AA22" s="598"/>
    </row>
    <row r="23" spans="1:34" s="498" customFormat="1" ht="18.75" customHeight="1">
      <c r="A23" s="488"/>
      <c r="B23" s="489"/>
      <c r="C23" s="490"/>
      <c r="D23" s="632"/>
      <c r="E23" s="491"/>
      <c r="F23" s="491"/>
      <c r="G23" s="492"/>
      <c r="H23" s="493"/>
      <c r="I23" s="493"/>
      <c r="J23" s="493"/>
      <c r="K23" s="494"/>
      <c r="L23" s="495"/>
      <c r="M23" s="493"/>
      <c r="N23" s="496"/>
      <c r="O23" s="493"/>
      <c r="P23" s="495"/>
      <c r="Q23" s="495"/>
      <c r="R23" s="495"/>
      <c r="S23" s="495"/>
      <c r="T23" s="496"/>
      <c r="U23" s="495"/>
      <c r="V23" s="493"/>
      <c r="W23" s="493"/>
      <c r="X23" s="496"/>
      <c r="Y23" s="497"/>
    </row>
    <row r="24" spans="1:34" s="25" customFormat="1" ht="18.75" customHeight="1">
      <c r="A24" s="321"/>
      <c r="B24" s="614"/>
      <c r="C24" s="327" t="s">
        <v>136</v>
      </c>
      <c r="D24" s="630"/>
      <c r="E24" s="379"/>
      <c r="F24" s="380"/>
      <c r="G24" s="467"/>
      <c r="H24" s="468"/>
      <c r="I24" s="468"/>
      <c r="J24" s="468"/>
      <c r="K24" s="469"/>
      <c r="L24" s="470"/>
      <c r="M24" s="471"/>
      <c r="N24" s="375"/>
      <c r="O24" s="472"/>
      <c r="P24" s="473"/>
      <c r="Q24" s="470"/>
      <c r="R24" s="473"/>
      <c r="S24" s="474"/>
      <c r="T24" s="375"/>
      <c r="U24" s="470"/>
      <c r="V24" s="471"/>
      <c r="W24" s="472"/>
      <c r="X24" s="475"/>
      <c r="Y24" s="448"/>
      <c r="Z24" s="449"/>
      <c r="AA24" s="452"/>
    </row>
    <row r="25" spans="1:34" s="25" customFormat="1" ht="18.75" customHeight="1">
      <c r="A25" s="321"/>
      <c r="B25" s="221"/>
      <c r="C25" s="299" t="s">
        <v>23</v>
      </c>
      <c r="D25" s="304"/>
      <c r="E25" s="304"/>
      <c r="F25" s="465"/>
      <c r="G25" s="467"/>
      <c r="H25" s="468"/>
      <c r="I25" s="468"/>
      <c r="J25" s="468"/>
      <c r="K25" s="469"/>
      <c r="L25" s="470"/>
      <c r="M25" s="471"/>
      <c r="N25" s="375"/>
      <c r="O25" s="472"/>
      <c r="P25" s="473"/>
      <c r="Q25" s="470"/>
      <c r="R25" s="473"/>
      <c r="S25" s="474"/>
      <c r="T25" s="375"/>
      <c r="U25" s="470"/>
      <c r="V25" s="471"/>
      <c r="W25" s="472"/>
      <c r="X25" s="475"/>
      <c r="Y25" s="448"/>
      <c r="Z25" s="449"/>
      <c r="AA25" s="598"/>
    </row>
    <row r="26" spans="1:34" s="25" customFormat="1" ht="18.75" customHeight="1">
      <c r="A26" s="321"/>
      <c r="B26" s="221"/>
      <c r="C26" s="330" t="s">
        <v>24</v>
      </c>
      <c r="D26" s="631"/>
      <c r="E26" s="486"/>
      <c r="F26" s="487"/>
      <c r="G26" s="467"/>
      <c r="H26" s="468"/>
      <c r="I26" s="468"/>
      <c r="J26" s="468"/>
      <c r="K26" s="469"/>
      <c r="L26" s="470"/>
      <c r="M26" s="471"/>
      <c r="N26" s="375"/>
      <c r="O26" s="472"/>
      <c r="P26" s="473"/>
      <c r="Q26" s="470"/>
      <c r="R26" s="473"/>
      <c r="S26" s="474"/>
      <c r="T26" s="375"/>
      <c r="U26" s="470"/>
      <c r="V26" s="471"/>
      <c r="W26" s="472"/>
      <c r="X26" s="475"/>
      <c r="Y26" s="448"/>
      <c r="Z26" s="600"/>
      <c r="AA26" s="599"/>
    </row>
    <row r="27" spans="1:34" ht="22.5" customHeight="1">
      <c r="D27" s="305"/>
      <c r="E27" s="305"/>
      <c r="F27" s="305"/>
      <c r="G27" s="297"/>
      <c r="V27" s="202"/>
      <c r="W27" s="202"/>
      <c r="X27" s="376"/>
      <c r="Y27" s="376"/>
    </row>
    <row r="28" spans="1:34" ht="22.5" customHeight="1">
      <c r="D28" s="305"/>
      <c r="E28" s="305"/>
      <c r="F28" s="305"/>
      <c r="G28" s="297"/>
      <c r="V28" s="202"/>
      <c r="W28" s="202"/>
      <c r="X28" s="376"/>
      <c r="Y28" s="376"/>
    </row>
    <row r="29" spans="1:34" ht="18.75" customHeight="1">
      <c r="B29" s="254"/>
    </row>
  </sheetData>
  <mergeCells count="31">
    <mergeCell ref="V2:V3"/>
    <mergeCell ref="P1:Q1"/>
    <mergeCell ref="P2:P3"/>
    <mergeCell ref="G2:G3"/>
    <mergeCell ref="H2:H3"/>
    <mergeCell ref="I2:I3"/>
    <mergeCell ref="J2:J3"/>
    <mergeCell ref="N2:N3"/>
    <mergeCell ref="Q2:Q3"/>
    <mergeCell ref="X1:AA1"/>
    <mergeCell ref="Z2:AA2"/>
    <mergeCell ref="X2:Y2"/>
    <mergeCell ref="G1:L1"/>
    <mergeCell ref="V1:W1"/>
    <mergeCell ref="K2:K3"/>
    <mergeCell ref="L2:L3"/>
    <mergeCell ref="R1:U1"/>
    <mergeCell ref="M1:O1"/>
    <mergeCell ref="W2:W3"/>
    <mergeCell ref="S2:S3"/>
    <mergeCell ref="R2:R3"/>
    <mergeCell ref="T2:T3"/>
    <mergeCell ref="M2:M3"/>
    <mergeCell ref="O2:O3"/>
    <mergeCell ref="U2:U3"/>
    <mergeCell ref="D2:D3"/>
    <mergeCell ref="E2:E3"/>
    <mergeCell ref="B1:B3"/>
    <mergeCell ref="C1:C3"/>
    <mergeCell ref="D1:F1"/>
    <mergeCell ref="F2:F3"/>
  </mergeCells>
  <phoneticPr fontId="0" type="noConversion"/>
  <printOptions horizontalCentered="1" verticalCentered="1"/>
  <pageMargins left="0.15748031496062992" right="0.15748031496062992" top="0.74803149606299213" bottom="0.74803149606299213" header="0.51181102362204722" footer="0.51181102362204722"/>
  <pageSetup scale="55"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67" workbookViewId="0">
      <selection activeCell="M87" sqref="M87"/>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Data Entry Checklist </vt:lpstr>
      <vt:lpstr> SWS Entry List</vt:lpstr>
      <vt:lpstr>SWS Check Selection</vt:lpstr>
      <vt:lpstr>SWS Composite Grading</vt:lpstr>
      <vt:lpstr>SWS Guidelines</vt:lpstr>
      <vt:lpstr>SWS Quality Profiles</vt:lpstr>
      <vt:lpstr>SWS 1st Year Data</vt:lpstr>
      <vt:lpstr>SWS 2nd &amp; 3rd Year Data</vt:lpstr>
      <vt:lpstr>Methods</vt:lpstr>
      <vt:lpstr>'Data Entry Checklist '!Print_Area</vt:lpstr>
      <vt:lpstr>'SWS 1st Year Data'!Print_Area</vt:lpstr>
      <vt:lpstr>'SWS 2nd &amp; 3rd Year Data'!Print_Area</vt:lpstr>
      <vt:lpstr>'SWS Guidelines'!Print_Area</vt:lpstr>
      <vt:lpstr>'SWS Quality Profiles'!Print_Area</vt:lpstr>
      <vt:lpstr>'SWS Guidelines'!Print_Area_MI</vt:lpstr>
      <vt:lpstr>'SWS 1st Year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Services</dc:creator>
  <cp:lastModifiedBy>Carly Isaak (CGC/CCG)</cp:lastModifiedBy>
  <cp:lastPrinted>2022-10-18T18:46:52Z</cp:lastPrinted>
  <dcterms:created xsi:type="dcterms:W3CDTF">1998-12-15T14:58:06Z</dcterms:created>
  <dcterms:modified xsi:type="dcterms:W3CDTF">2025-10-15T01:03:55Z</dcterms:modified>
</cp:coreProperties>
</file>